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采购清单" sheetId="1" r:id="rId1"/>
  </sheets>
  <definedNames>
    <definedName name="_xlnm.Print_Area" localSheetId="0">采购清单!$A$1:$R$154</definedName>
    <definedName name="_xlnm.Print_Titles" localSheetId="0">采购清单!$1:$2</definedName>
  </definedNames>
  <calcPr calcId="144525"/>
</workbook>
</file>

<file path=xl/sharedStrings.xml><?xml version="1.0" encoding="utf-8"?>
<sst xmlns="http://schemas.openxmlformats.org/spreadsheetml/2006/main" count="929" uniqueCount="539">
  <si>
    <t>东莞市水务集团净水有限公司2024年劳保消防物资采购项目采购清单</t>
  </si>
  <si>
    <t>序号</t>
  </si>
  <si>
    <t>物资重要程度</t>
  </si>
  <si>
    <t>物资类别</t>
  </si>
  <si>
    <t>物资名称</t>
  </si>
  <si>
    <t>推荐品牌</t>
  </si>
  <si>
    <t>规格型号</t>
  </si>
  <si>
    <t>用途</t>
  </si>
  <si>
    <t>单位</t>
  </si>
  <si>
    <t>净水公司暂定数量</t>
  </si>
  <si>
    <t>石鼓公司暂定数量</t>
  </si>
  <si>
    <t>樟村公司暂定数量</t>
  </si>
  <si>
    <t>合计暂定数量</t>
  </si>
  <si>
    <t>不含税预算综合单价（元）</t>
  </si>
  <si>
    <t>净水公司公司不含税预算小计（元）</t>
  </si>
  <si>
    <t>石鼓公司不含税预算小计（元）</t>
  </si>
  <si>
    <t>樟村公司不含税预算小计（元）</t>
  </si>
  <si>
    <t>不含税预算小计（元）</t>
  </si>
  <si>
    <t xml:space="preserve">  参考图样</t>
  </si>
  <si>
    <t>▲</t>
  </si>
  <si>
    <t>劳保物资</t>
  </si>
  <si>
    <t>高压绝缘垫</t>
  </si>
  <si>
    <t>3M、谋福、回固、SHEFFIELD/钢盾、WEISI/威士</t>
  </si>
  <si>
    <t>宽度1米*厚度5mm耐电压10kv</t>
  </si>
  <si>
    <t>高低压配电房用</t>
  </si>
  <si>
    <t>米</t>
  </si>
  <si>
    <t>四合一便携式气体检测仪</t>
  </si>
  <si>
    <t>希玛、保时安、爱德克斯、艾科思、伊美尔</t>
  </si>
  <si>
    <t>检测气体：氧气/硫化氢/一氧化碳/可燃气体</t>
  </si>
  <si>
    <t>环境气体检测、测试</t>
  </si>
  <si>
    <t>台</t>
  </si>
  <si>
    <t>一次性丁睛手套</t>
  </si>
  <si>
    <t>英科/爱马斯/高邦</t>
  </si>
  <si>
    <t>100只/盒装（有粉）  颜色：白色或蓝色</t>
  </si>
  <si>
    <t>手部防护</t>
  </si>
  <si>
    <t>盒</t>
  </si>
  <si>
    <t>100只/盒（无粉）  颜色：白色或蓝色</t>
  </si>
  <si>
    <t>消防物资</t>
  </si>
  <si>
    <t>正压式呼吸器</t>
  </si>
  <si>
    <t>3M/霍尼韦尔/梅思安</t>
  </si>
  <si>
    <t>全套空气呼吸器正压式消防空气呼吸器面罩防火用呼吸器，6.8L，瓶身碳纤维</t>
  </si>
  <si>
    <t>有限空间呼吸防护</t>
  </si>
  <si>
    <t>套</t>
  </si>
  <si>
    <t>通风机</t>
  </si>
  <si>
    <t>阿斯卡利、 六奥、HEYUNCN、 欧士戈、阿斯卡利</t>
  </si>
  <si>
    <t>防爆型，功率550kw，220v，轴流风机，ctF3-2</t>
  </si>
  <si>
    <t>有限空间作业通风</t>
  </si>
  <si>
    <t>救援三脚架</t>
  </si>
  <si>
    <t>谋福、援邦、趣行、EZH</t>
  </si>
  <si>
    <t>材质：高强度铝合金，可伸缩支脚，自适应底脚设有环形保护链，优等自锁绞盘，工作负荷≥180kg，消防认证，安全系数：10.规格：支架展开工作高度≥2米，绞盘钢缆长20M</t>
  </si>
  <si>
    <t>井下救援、有限空间作业使用</t>
  </si>
  <si>
    <t>救生圈</t>
  </si>
  <si>
    <t>东台、一顺、泰兴</t>
  </si>
  <si>
    <t>2.5KG加厚实心塑料</t>
  </si>
  <si>
    <t>紧急救生</t>
  </si>
  <si>
    <t>个</t>
  </si>
  <si>
    <t>长管式呼吸器</t>
  </si>
  <si>
    <t>东消、威固、邑固、谋福</t>
  </si>
  <si>
    <t>管线长度：20米   佩戴方式：头戴式 类型：电动送风系统适用人数：4人；  工作电源：220VAC/50HZ     工作电流：6A     额定功率：72W    工作电压： 12V DC  外壳材质：不锈钢</t>
  </si>
  <si>
    <t>功能：蓄电池送风，无电情况下保证正常工作。         用途：有限空间使用</t>
  </si>
  <si>
    <t>紧急逃生呼吸器</t>
  </si>
  <si>
    <t>星工、普达、惠利得、谋福、江固、邑固、江波</t>
  </si>
  <si>
    <t>瓶身材质：3L碳纤维瓶               压缩空气瓶、减压器、压力表、输气导管、头罩、背包符ISO23269-1:2008标准，同时满足欧盟船用设备指令(MED)96/98EC要求以及1974年SOLAS公约2000修生案11-2章/13.4和国际消防安全系统规则(FSS)规则第3章2.2</t>
  </si>
  <si>
    <t>用途：有限空间使用紧急逃生</t>
  </si>
  <si>
    <t>救生圈护套</t>
  </si>
  <si>
    <t>任意品牌</t>
  </si>
  <si>
    <t>牛津布、防水、防晒</t>
  </si>
  <si>
    <t>防止救生圈老化</t>
  </si>
  <si>
    <t>救生圈储存箱</t>
  </si>
  <si>
    <t>IGIFTFIRE、百舟、悍狼、瑞弗莱克</t>
  </si>
  <si>
    <t>材质：不锈钢304
净重：5kg或以上；
尺寸：800mm*800mm*200mm；                                                                                                                                                                                                                                                                                                                                                    配件材质：不锈钢；产品厚度：3mm</t>
  </si>
  <si>
    <t>救生圈储存</t>
  </si>
  <si>
    <t>大浮力救生圈救生腰带</t>
  </si>
  <si>
    <t>百舟、金固雨、斯翼安</t>
  </si>
  <si>
    <t>材质：牛津     产品净重：0.4kg  产品尺寸 标准</t>
  </si>
  <si>
    <t>救援应急用品</t>
  </si>
  <si>
    <t>条</t>
  </si>
  <si>
    <t>挂钩（救生圈）</t>
  </si>
  <si>
    <t>不锈钢S型挂钩</t>
  </si>
  <si>
    <t>现场悬挂救生圈</t>
  </si>
  <si>
    <t>件</t>
  </si>
  <si>
    <t>救生浮绳（含护套）</t>
  </si>
  <si>
    <t>东台、祥跃、无锡</t>
  </si>
  <si>
    <t>橘色，材质涤纶，绳长每条20米，绳径8mm,一环一扣，含保护套</t>
  </si>
  <si>
    <t>与船用救生圈配套使用</t>
  </si>
  <si>
    <t>盒装浮索</t>
  </si>
  <si>
    <t>用救生浮索塑壳救生绳 8mm*30米</t>
  </si>
  <si>
    <t>带壳水上救生绳 盒装浮索</t>
  </si>
  <si>
    <t>救生杆</t>
  </si>
  <si>
    <t>启泰、渔乐、永晟</t>
  </si>
  <si>
    <t>3m</t>
  </si>
  <si>
    <t>捞渣网</t>
  </si>
  <si>
    <t>网眼小于2mm，可伸缩</t>
  </si>
  <si>
    <t>清理水池用</t>
  </si>
  <si>
    <t>支</t>
  </si>
  <si>
    <t>救生衣</t>
  </si>
  <si>
    <t>永晟、一顺、泰兴</t>
  </si>
  <si>
    <t>带救生口哨，反光条</t>
  </si>
  <si>
    <t>紧急水用救生使用</t>
  </si>
  <si>
    <t>户外安全绳</t>
  </si>
  <si>
    <t>利奇、腾达、守众</t>
  </si>
  <si>
    <t>每条20米，股径不少于8mm，带双钩，内芯为钢丝</t>
  </si>
  <si>
    <t>高空防坠紧急安全使用</t>
  </si>
  <si>
    <t>高空作业安全绳套装</t>
  </si>
  <si>
    <t>颜色：橙色；材料：高强丙纶材质+合金钢；认证：LA CE；拉力：22KN；静载荷≥1200kg；绳长：10m可调节</t>
  </si>
  <si>
    <t>防坠安全逃生</t>
  </si>
  <si>
    <t>麻绳</t>
  </si>
  <si>
    <t>直径18毫米</t>
  </si>
  <si>
    <t>多种环境可使用</t>
  </si>
  <si>
    <t>尼龙绳</t>
  </si>
  <si>
    <t>直径：6-8mm</t>
  </si>
  <si>
    <t>紧急安全使用</t>
  </si>
  <si>
    <t>防坠网(软尼龙绳)</t>
  </si>
  <si>
    <t>尺寸直径700mm＋不锈钢挂钩</t>
  </si>
  <si>
    <t>污泥井雨水井防护</t>
  </si>
  <si>
    <t>救援拖车绳</t>
  </si>
  <si>
    <t>长度3米，3吨牵引绳钩捆绑带加厚</t>
  </si>
  <si>
    <t>车辆牵引使用</t>
  </si>
  <si>
    <t>五点式安全带</t>
  </si>
  <si>
    <t>3M/霍尼韦尔/上海守众</t>
  </si>
  <si>
    <t>国标，双钩背腰带式2m*150kg、锻镀锌钢配件、高强度聚酯绳</t>
  </si>
  <si>
    <t>高空全身式防护保护</t>
  </si>
  <si>
    <t>安全帽</t>
  </si>
  <si>
    <t>附带特防中心检验报告，前面和两侧分别印LOGO和公司名称</t>
  </si>
  <si>
    <t>头部防护</t>
  </si>
  <si>
    <t>顶</t>
  </si>
  <si>
    <t>防砸防冲击透气，前面和两侧分别印LOGO和公司名称</t>
  </si>
  <si>
    <t>用于日常检查工作，到项目检查。</t>
  </si>
  <si>
    <t>防晒帽</t>
  </si>
  <si>
    <t>加大帽檐15cm配遮阳帘子</t>
  </si>
  <si>
    <t>现场工作防晒使用</t>
  </si>
  <si>
    <t>草帽</t>
  </si>
  <si>
    <t>尺寸：直径52CM</t>
  </si>
  <si>
    <t>遮阳防晒</t>
  </si>
  <si>
    <t>有机玻璃防护面罩及头盔</t>
  </si>
  <si>
    <t>3M、霍尼韦尔、蓝鹰</t>
  </si>
  <si>
    <t>有机玻璃面屏，面罩以及头盔</t>
  </si>
  <si>
    <t>面部防护防冲击防飞溅使用</t>
  </si>
  <si>
    <t>有机玻璃防护面罩以及支架</t>
  </si>
  <si>
    <t>PC聚碳酸酯；功能：防冲击、防飞溅、防刮擦，可套在安全帽上</t>
  </si>
  <si>
    <t>对面部防冲击、防飞溅、防刮擦</t>
  </si>
  <si>
    <t>氩弧焊面罩</t>
  </si>
  <si>
    <t>3M/代尔塔/路桥</t>
  </si>
  <si>
    <t>可戴式</t>
  </si>
  <si>
    <t>电焊时面罩</t>
  </si>
  <si>
    <t>防护眼镜</t>
  </si>
  <si>
    <t>3M/霍尼韦尔/百工/合盛</t>
  </si>
  <si>
    <t>材质：PC聚碳酸酯；功能：防冲击、防飞溅、防刮擦</t>
  </si>
  <si>
    <t>眼部防护</t>
  </si>
  <si>
    <t>副</t>
  </si>
  <si>
    <t>电焊护目镜</t>
  </si>
  <si>
    <t>聚碳酸酯镜片、乙烯镜框、防高强度光、黑色、镜腿可折叠</t>
  </si>
  <si>
    <t>电焊，切割</t>
  </si>
  <si>
    <t>电焊面罩</t>
  </si>
  <si>
    <t>台达/路桥/百工</t>
  </si>
  <si>
    <t>佩戴式</t>
  </si>
  <si>
    <t>保护面部、眼睛</t>
  </si>
  <si>
    <t>防毒面罩+沼气滤盒</t>
  </si>
  <si>
    <t>3M、霍尼韦尔、代尔塔、MSA/梅思安</t>
  </si>
  <si>
    <t>半面罩+滤盒套装+滤棉盖</t>
  </si>
  <si>
    <t>防毒气体呼吸防护使用</t>
  </si>
  <si>
    <t>防毒面罩+有机滤盒</t>
  </si>
  <si>
    <t>半面罩滤毒盒、滤棉及滤棉盖</t>
  </si>
  <si>
    <t>耳罩</t>
  </si>
  <si>
    <t>3M、霍尼韦尔、以勒</t>
  </si>
  <si>
    <t>工业用防噪音</t>
  </si>
  <si>
    <t>耳部防护，防噪音使用</t>
  </si>
  <si>
    <t>防噪音海棉耳塞</t>
  </si>
  <si>
    <t>3M/霍尼韦尔/代尔塔</t>
  </si>
  <si>
    <t>带线 100副/盒</t>
  </si>
  <si>
    <t>耳部防护</t>
  </si>
  <si>
    <t>海棉耳塞分配器</t>
  </si>
  <si>
    <t>3M/霍尼韦尔/代尔塔、达林韦尔</t>
  </si>
  <si>
    <t>分配器（内含500副耳塞）                                                                                                                                                                                                                                                                                                                                                                           是否带线：不带线
佩戴方式：入耳式
类型：耳塞分配器
材质：聚酰胺酯
形状：钟型</t>
  </si>
  <si>
    <t>储存海棉耳塞</t>
  </si>
  <si>
    <t>活性炭口罩</t>
  </si>
  <si>
    <t>3m/霍尼韦尔/朝美</t>
  </si>
  <si>
    <t>KN95</t>
  </si>
  <si>
    <t>呼吸防护，防尘防雾霾气体过滤</t>
  </si>
  <si>
    <t>工业劳保滤菌棉纱口罩</t>
  </si>
  <si>
    <t>朝美、3M、霍尼韦尔</t>
  </si>
  <si>
    <t>符合YY0469-2011的要求，独立包装LA、全国工业生产许可证表层为40S纱布,第二层为ES防尘棉第三层为SMS无纺布,第四层为KN95过滤材料,第五层为ES防尘棉</t>
  </si>
  <si>
    <t>四层防尘口罩，50只/盒</t>
  </si>
  <si>
    <t>呼吸防护，气体过滤</t>
  </si>
  <si>
    <t>复合式紧急喷淋立式洗眼器</t>
  </si>
  <si>
    <t>西斯贝尔、霍尼韦尔、斯壮格</t>
  </si>
  <si>
    <t>全套304不锈钢无缝管材质，底座5mm加厚，抗酸碱耐腐蚀。一年内包换零件</t>
  </si>
  <si>
    <t>眼部及全身紧急冲洗冲淋</t>
  </si>
  <si>
    <t>3M反光贴</t>
  </si>
  <si>
    <t>路达、新标识、3M</t>
  </si>
  <si>
    <t>车身反光贴，强力反光，宽5cm,45米/卷，材质PET材质</t>
  </si>
  <si>
    <t>车身反光贴</t>
  </si>
  <si>
    <t>卷</t>
  </si>
  <si>
    <t>反光带</t>
  </si>
  <si>
    <t>红白色，3M反光，宽5cm，45米/卷</t>
  </si>
  <si>
    <t>日常防护物资</t>
  </si>
  <si>
    <t>安全警示带</t>
  </si>
  <si>
    <t>红、白色相间 卷式隔离带一次性，胶质，100米/卷，宽6CM</t>
  </si>
  <si>
    <t>警示、隔离</t>
  </si>
  <si>
    <t>反光地贴胶带</t>
  </si>
  <si>
    <t>黄黑光面,宽10CM, 20米/卷</t>
  </si>
  <si>
    <t>地面警示分类隔离使用</t>
  </si>
  <si>
    <t>黄黑光面,宽5CM, 45.7米/卷</t>
  </si>
  <si>
    <t>经济型防撞护角</t>
  </si>
  <si>
    <t>4个每包</t>
  </si>
  <si>
    <t>环境防撞</t>
  </si>
  <si>
    <t>包</t>
  </si>
  <si>
    <t>免贴款防撞条</t>
  </si>
  <si>
    <t>宽4cm*厚3cm</t>
  </si>
  <si>
    <t>防碰撞</t>
  </si>
  <si>
    <t>防滑条</t>
  </si>
  <si>
    <t>自带3M背胶，黄色</t>
  </si>
  <si>
    <t>安全生产</t>
  </si>
  <si>
    <t>安全出口指示灯</t>
  </si>
  <si>
    <t>敏华/桂安/普洛得</t>
  </si>
  <si>
    <t>单面 安全出口，3C认证 新国标LED，1W，自带蓄电池，应急时间大于或等于90min</t>
  </si>
  <si>
    <t>断电紧急供电使用</t>
  </si>
  <si>
    <t>led户外大功率超亮室内外路灯</t>
  </si>
  <si>
    <t>欧普／飞利浦/佳顿/OPPLE/欧普照明</t>
  </si>
  <si>
    <t>50W白光</t>
  </si>
  <si>
    <t>照明</t>
  </si>
  <si>
    <t>聚光灯</t>
  </si>
  <si>
    <t>欧普/飞利浦/佳顿/OPPLE/欧普照明</t>
  </si>
  <si>
    <t>100W-IP65，LED</t>
  </si>
  <si>
    <t>应急照明灯</t>
  </si>
  <si>
    <t>敏华、桂安、FSL、艺光</t>
  </si>
  <si>
    <t>新国标3C认证消防应急灯、充电式双头式，LED，3W，自带蓄电池，应急时间大于或等于90min</t>
  </si>
  <si>
    <t>断电紧急照明使用</t>
  </si>
  <si>
    <t>应急吸顶灯</t>
  </si>
  <si>
    <t>欧普／飞利浦/OPPLE/欧普照明</t>
  </si>
  <si>
    <t>普通开关控制，15w，LED</t>
  </si>
  <si>
    <t>吸顶灯</t>
  </si>
  <si>
    <t>欧普/飞利浦/OPPLE/欧普照明</t>
  </si>
  <si>
    <t>全白 25w白光,LED</t>
  </si>
  <si>
    <t>人工呼吸面膜</t>
  </si>
  <si>
    <t>华东、沪模、优模、画婷、好万家</t>
  </si>
  <si>
    <t>CPR消毒面膜，50片/盒</t>
  </si>
  <si>
    <t>受伤人员紧急人工呼吸使用</t>
  </si>
  <si>
    <t>防爆手电筒</t>
  </si>
  <si>
    <t>海洋王、神火、华升、南槺</t>
  </si>
  <si>
    <t>防水防爆防震、LED灯，可充电</t>
  </si>
  <si>
    <t>易燃防爆环境照明使用</t>
  </si>
  <si>
    <t>防爆远射探照灯</t>
  </si>
  <si>
    <t>防爆.LED,强光,远程</t>
  </si>
  <si>
    <t>安全警示锥桶</t>
  </si>
  <si>
    <t>提环橡塑-4.5斤/黑体红白膜斜纹无字，有反光</t>
  </si>
  <si>
    <t>警示，隔离</t>
  </si>
  <si>
    <t>告示牌</t>
  </si>
  <si>
    <t>眼镜猴、点开、众晟、魅驹、LOVELY CASTLE/爱心城堡</t>
  </si>
  <si>
    <t>小心路滑；正在维修；PP材质；上210mm*下300mm*高620mm</t>
  </si>
  <si>
    <t>铁马</t>
  </si>
  <si>
    <t>黄黑，1.2m高*2m宽</t>
  </si>
  <si>
    <t>警示，隔离，禁止通行</t>
  </si>
  <si>
    <t>不锈钢铁马</t>
  </si>
  <si>
    <t>1.5米宽*1米高</t>
  </si>
  <si>
    <t>警示链</t>
  </si>
  <si>
    <t>分黄黑/红白胶链20米/包</t>
  </si>
  <si>
    <t>钢丝锁</t>
  </si>
  <si>
    <t>加粗加长80cm*1.6cm</t>
  </si>
  <si>
    <t>门锁</t>
  </si>
  <si>
    <t>把</t>
  </si>
  <si>
    <t>汽车三脚架</t>
  </si>
  <si>
    <t>国标</t>
  </si>
  <si>
    <t>超强反光</t>
  </si>
  <si>
    <t>心肺复苏教学用假人</t>
  </si>
  <si>
    <t>苏丰、医博、uitable/舒得康、冠邦、YA-MAN</t>
  </si>
  <si>
    <t>半身74*36*26cm带包装</t>
  </si>
  <si>
    <t>教学演练</t>
  </si>
  <si>
    <t>对讲机</t>
  </si>
  <si>
    <t>特易、宝锋、普乐仕、北峰、KOLEEJ/科立捷、普星</t>
  </si>
  <si>
    <t>配电池1块、充电器1个、天线1根</t>
  </si>
  <si>
    <t>安全作业通讯</t>
  </si>
  <si>
    <t>手持喇叭</t>
  </si>
  <si>
    <t>雷公王/赛拓/先科</t>
  </si>
  <si>
    <t>功率50W或100W</t>
  </si>
  <si>
    <t>喊话。消防演练使用</t>
  </si>
  <si>
    <t>口哨</t>
  </si>
  <si>
    <t>锐森、燕王、Alljoy/欧佳渔具、朱掌柜、capezio</t>
  </si>
  <si>
    <t>不锈钢金属警笛训练户外求生哨子</t>
  </si>
  <si>
    <t>不锈钢高频口哨</t>
  </si>
  <si>
    <t>绝缘钩</t>
  </si>
  <si>
    <t>双安、中宝、阳光、新欣、驭电</t>
  </si>
  <si>
    <t>10kV，1m1节</t>
  </si>
  <si>
    <t>配电房，有电环境绝缘防电使用</t>
  </si>
  <si>
    <t>绝缘杆</t>
  </si>
  <si>
    <t>10kV，4节6米，可伸缩</t>
  </si>
  <si>
    <t>接地棒</t>
  </si>
  <si>
    <t>10KV 1米棒+线长2米*3根+15米主线</t>
  </si>
  <si>
    <t>验电棒</t>
  </si>
  <si>
    <t>10KV</t>
  </si>
  <si>
    <t>有人工作，禁止操作</t>
  </si>
  <si>
    <t>尺寸：长100*高200*厚3mm，PVC板，白底，安装方式：带绳挂墙式，绳长40cm,安装地点：设备上，字体：微软雅黑 加粗</t>
  </si>
  <si>
    <t>维修使用</t>
  </si>
  <si>
    <t>块</t>
  </si>
  <si>
    <t>吊牌</t>
  </si>
  <si>
    <t>吊牌，材质亚克力，尺寸：24*8cm</t>
  </si>
  <si>
    <t>维修警示用</t>
  </si>
  <si>
    <t>单腰安全带（电工安全带）</t>
  </si>
  <si>
    <t>Golmud、卡亚斯、西德宝、QYHY/情韵花语、SHEFFIELD/钢盾</t>
  </si>
  <si>
    <t>加厚涤纶织带，锻造钢，符合GB6095-2009的标准。颜色不限，配带挂钩的安全绳。规格：系腰式。</t>
  </si>
  <si>
    <t>高空作业防护保护</t>
  </si>
  <si>
    <t>20米防坠器</t>
  </si>
  <si>
    <t>SHEFFIELD/钢盾、WEISI/威士、安捷顺、西德宝、霍尼韦尔</t>
  </si>
  <si>
    <t>20米</t>
  </si>
  <si>
    <t>室外作业防坠落</t>
  </si>
  <si>
    <t>10米防坠器</t>
  </si>
  <si>
    <t>力虎王/劲友/宏建</t>
  </si>
  <si>
    <t>10米</t>
  </si>
  <si>
    <t>小铁桶</t>
  </si>
  <si>
    <t>宝御安、 月娥、 元井汇、 沃绣、 瑰季</t>
  </si>
  <si>
    <t>4L，镀锌铁桶，带绳</t>
  </si>
  <si>
    <t>采集水样</t>
  </si>
  <si>
    <t>只</t>
  </si>
  <si>
    <t>储物柜</t>
  </si>
  <si>
    <t>DHP、妮莉、招财居、苏美特、京威</t>
  </si>
  <si>
    <t>长900mm宽500mm高1800mm，不锈钢304</t>
  </si>
  <si>
    <t>存放物品</t>
  </si>
  <si>
    <t>户外遮阳伞</t>
  </si>
  <si>
    <t>3米*3米方形边撑（加厚）带承重座</t>
  </si>
  <si>
    <t>户外遮阳</t>
  </si>
  <si>
    <t>围裙</t>
  </si>
  <si>
    <t>帛家/曼达萌/轩延防护</t>
  </si>
  <si>
    <t>擦手防水透气、围裙+袖套</t>
  </si>
  <si>
    <t>防水用</t>
  </si>
  <si>
    <t>半身连体水裤</t>
  </si>
  <si>
    <t>姜太公/照优/鱼达人</t>
  </si>
  <si>
    <t>105丝加厚，材质PVC，内部是舒适针织布</t>
  </si>
  <si>
    <t>应急有水有沼泽的环境</t>
  </si>
  <si>
    <t>白大褂（工作服）</t>
  </si>
  <si>
    <t>短袖或长袖、材质要求全棉</t>
  </si>
  <si>
    <t>实验室使用</t>
  </si>
  <si>
    <t>化学防护服</t>
  </si>
  <si>
    <t>3M/霍尼韦尔/杜邦</t>
  </si>
  <si>
    <t>C级、轻型</t>
  </si>
  <si>
    <t>身体全身防护</t>
  </si>
  <si>
    <t>大衣</t>
  </si>
  <si>
    <t>狼石、FREE ARMY、火力狼、劲门、盾郎</t>
  </si>
  <si>
    <t>多功能大衣</t>
  </si>
  <si>
    <t>保安晚上巡逻穿</t>
  </si>
  <si>
    <t>军大衣</t>
  </si>
  <si>
    <t>盾牌/3515/一盾</t>
  </si>
  <si>
    <t>反光条中长款，L</t>
  </si>
  <si>
    <t>中长款多功能防水</t>
  </si>
  <si>
    <t>套装雨衣</t>
  </si>
  <si>
    <t>天堂、盾牌/一盾</t>
  </si>
  <si>
    <t>分体式</t>
  </si>
  <si>
    <t>下雨天</t>
  </si>
  <si>
    <t>冰袖</t>
  </si>
  <si>
    <t>颜色要求：黑色，白色或其他常规颜色   材质：70D尼龙（锦纶、氨纶纤维）</t>
  </si>
  <si>
    <t>双</t>
  </si>
  <si>
    <t>棉袖套</t>
  </si>
  <si>
    <t>加厚加长</t>
  </si>
  <si>
    <t>线手套</t>
  </si>
  <si>
    <t>12双/打</t>
  </si>
  <si>
    <t>打</t>
  </si>
  <si>
    <t>点塑线手套</t>
  </si>
  <si>
    <t>HANVO、舒乐、KARNITOME/卡尼普、法森娜、申腾</t>
  </si>
  <si>
    <t>耐磨、防滑</t>
  </si>
  <si>
    <t>劳作保护手部</t>
  </si>
  <si>
    <t>手掌浸胶背部透气工作防护手套</t>
  </si>
  <si>
    <t>新吉星/赛立特/星宇</t>
  </si>
  <si>
    <t>丁腈胶耐油耐磨损掌面防水，材质：掌面丁腈，背部涤纶(聚酯纤维)</t>
  </si>
  <si>
    <t>帆布手套</t>
  </si>
  <si>
    <t>材质：帆布；厚度要求：加厚。规格12双/打。质量和其他要求：带内衬耐磨防滑劳保手套，双层，左右手。</t>
  </si>
  <si>
    <t>护手耐磨</t>
  </si>
  <si>
    <t>高、低压绝缘手套</t>
  </si>
  <si>
    <t>双安、中宝、阳光</t>
  </si>
  <si>
    <t>颜色要求：黑色，白色或其他常规颜色</t>
  </si>
  <si>
    <t>焊工手套</t>
  </si>
  <si>
    <t>Delta、佳护、威特仕、E-BULL/逸博尔、Jasic/佳士</t>
  </si>
  <si>
    <t>手部电焊防护</t>
  </si>
  <si>
    <t>工业耐酸碱胶手套</t>
  </si>
  <si>
    <t>4M/霍尼韦尔/代尔塔</t>
  </si>
  <si>
    <t>防化学品手部防护</t>
  </si>
  <si>
    <t>耐酸耐碱胶手套</t>
  </si>
  <si>
    <t>家保/东江红/联利</t>
  </si>
  <si>
    <t>防化防酸碱，手部防护</t>
  </si>
  <si>
    <t>耐酸碱手套</t>
  </si>
  <si>
    <t>联利/南洋/东方红</t>
  </si>
  <si>
    <t>12双/打，带内衬耐磨防滑劳保手套，双层，左右手</t>
  </si>
  <si>
    <t>手部防化防酸碱使用</t>
  </si>
  <si>
    <t>防静电PU涂指手套</t>
  </si>
  <si>
    <t>爱不释手、浤盛源、熊先生</t>
  </si>
  <si>
    <t>M码，12双/打</t>
  </si>
  <si>
    <t>水鞋</t>
  </si>
  <si>
    <t>回力/路利王/固莱科</t>
  </si>
  <si>
    <t>中筒</t>
  </si>
  <si>
    <t>耐酸耐碱靴</t>
  </si>
  <si>
    <t>3M、霍尼韦尔、代尔塔、雨盾、回力</t>
  </si>
  <si>
    <t>油加厚底高筒牛筋雨鞋</t>
  </si>
  <si>
    <t>高、低压绝缘鞋</t>
  </si>
  <si>
    <t>双安、中宝、阳光、X.C.U、糖朝</t>
  </si>
  <si>
    <t>6-35KV绝缘靴 附带特防中心检验报告</t>
  </si>
  <si>
    <t>劳保鞋</t>
  </si>
  <si>
    <t>霍尼韦尔、代尔塔、3m</t>
  </si>
  <si>
    <t>防砸防水防静电</t>
  </si>
  <si>
    <t>保护脚趾</t>
  </si>
  <si>
    <t>10KV绝缘电工鞋</t>
  </si>
  <si>
    <t>霍尼韦尔、代尔塔、3m、孚美尔、Sata/世达</t>
  </si>
  <si>
    <t>10KV专用，防砸，防刺穿，绝缘耐磨，透气网面</t>
  </si>
  <si>
    <t>电工操作用</t>
  </si>
  <si>
    <t>包头防滑防护鞋</t>
  </si>
  <si>
    <t>铂雅/华菲羊/依天使</t>
  </si>
  <si>
    <t>防滑软厚底</t>
  </si>
  <si>
    <t>防护脚</t>
  </si>
  <si>
    <t>雨伞</t>
  </si>
  <si>
    <t>双人加固防风晴雨长柄</t>
  </si>
  <si>
    <t>大扫把</t>
  </si>
  <si>
    <t>2.3米长</t>
  </si>
  <si>
    <t>生产区域卫生</t>
  </si>
  <si>
    <t>驱蛇粉</t>
  </si>
  <si>
    <t>悍顿、夏之雪、Searock/海岩、嘉嘉熊、SOUTH RANCH/南华千牧</t>
  </si>
  <si>
    <t>防蛇防虫，5斤/桶</t>
  </si>
  <si>
    <t>驱虫防蛇</t>
  </si>
  <si>
    <t>桶</t>
  </si>
  <si>
    <t>竹编箩筐</t>
  </si>
  <si>
    <t>直径45cm高35cm</t>
  </si>
  <si>
    <t>盛装零散物体</t>
  </si>
  <si>
    <t>灭火器箱子</t>
  </si>
  <si>
    <t>永安/桂安/利生</t>
  </si>
  <si>
    <t>两层，可装2套呼吸器和2个4kg灭火器</t>
  </si>
  <si>
    <t>装ABC干粉灭火器</t>
  </si>
  <si>
    <t>两个装灭火器箱</t>
  </si>
  <si>
    <t>共安/肇防/科兴</t>
  </si>
  <si>
    <t>4KG，通用型</t>
  </si>
  <si>
    <t>消防沙箱</t>
  </si>
  <si>
    <t>肇防、新技、永安</t>
  </si>
  <si>
    <t>50cm*38cm*50cm</t>
  </si>
  <si>
    <t>盛装消防沙，消防用</t>
  </si>
  <si>
    <t>安全物资应急柜</t>
  </si>
  <si>
    <t>1800*1600*400mm</t>
  </si>
  <si>
    <t>存放安全物资</t>
  </si>
  <si>
    <t>应急物资柜</t>
  </si>
  <si>
    <t>75cm*45cm*25cm</t>
  </si>
  <si>
    <t>不锈钢灭火器箱</t>
  </si>
  <si>
    <t>置地式，规格：约58*37*20cm,可放2个3KG二氧化碳灭火器</t>
  </si>
  <si>
    <t>装灭火器</t>
  </si>
  <si>
    <t>ABC干粉灭火器</t>
  </si>
  <si>
    <t>永安/桂安/联塑</t>
  </si>
  <si>
    <t>4kg，手提式，带消防S标</t>
  </si>
  <si>
    <t>紧急消防灭火器</t>
  </si>
  <si>
    <t>二氧化碳灭火器</t>
  </si>
  <si>
    <t>3公斤</t>
  </si>
  <si>
    <t>化验室消防</t>
  </si>
  <si>
    <t>水基灭火器</t>
  </si>
  <si>
    <t>集太、倍宁、神龙</t>
  </si>
  <si>
    <t>3L</t>
  </si>
  <si>
    <t>电单车电池灭火</t>
  </si>
  <si>
    <t>推车式干粉灭火器</t>
  </si>
  <si>
    <t>35kg推车式干粉灭火器</t>
  </si>
  <si>
    <t>聚氨酯泡沫填缝剂</t>
  </si>
  <si>
    <t>家乐邦/纽盾/森戈</t>
  </si>
  <si>
    <t>金装版950g/瓶</t>
  </si>
  <si>
    <t>防汛堵电房电缆管</t>
  </si>
  <si>
    <t>瓶</t>
  </si>
  <si>
    <t>消防水枪</t>
  </si>
  <si>
    <t>天广/闽山/山河、沱雨</t>
  </si>
  <si>
    <t>口径65cm，带消防S标</t>
  </si>
  <si>
    <t>紧急消防灭火水带枪头</t>
  </si>
  <si>
    <t>口径50cm ，带消防S标</t>
  </si>
  <si>
    <t>消防水带</t>
  </si>
  <si>
    <t>长20米，带前后快接，带S标，口径50/65</t>
  </si>
  <si>
    <t>紧急消防灭火水带</t>
  </si>
  <si>
    <t>消防水带接口</t>
  </si>
  <si>
    <t>型号：201，国标KD65，子母扣，带卡箍，带S标</t>
  </si>
  <si>
    <t>水带与水枪的连接头</t>
  </si>
  <si>
    <t>对</t>
  </si>
  <si>
    <t>消防栓启闭扳手</t>
  </si>
  <si>
    <t>8寸（200）</t>
  </si>
  <si>
    <t>开合消防栓使用</t>
  </si>
  <si>
    <t>消防斧</t>
  </si>
  <si>
    <t>全长330mm，中碳钢</t>
  </si>
  <si>
    <t>紧急消防备用工具</t>
  </si>
  <si>
    <t>消防黄沙桶</t>
  </si>
  <si>
    <t>4L， 半圆烤漆铁桶，加厚</t>
  </si>
  <si>
    <t>内装消防沙，紧急消防备用</t>
  </si>
  <si>
    <t>消防安全出口指示灯</t>
  </si>
  <si>
    <t>桂安/敏华/安迅</t>
  </si>
  <si>
    <t>双头，新国标应急时间≥90min，带消防S标,LED，照明灯3W，自带电源</t>
  </si>
  <si>
    <t>断电后紧急楼层楼道指引</t>
  </si>
  <si>
    <t>警示灯</t>
  </si>
  <si>
    <t>12V 不带响；磁铁吸式</t>
  </si>
  <si>
    <t>车顶或岗亭警示使用</t>
  </si>
  <si>
    <t>灭火器检查记录卡套</t>
  </si>
  <si>
    <t>卡片规格9cm*12cm，卡片、卡套、扎带三合一</t>
  </si>
  <si>
    <t>灭火器检查记录</t>
  </si>
  <si>
    <t>灭火毯</t>
  </si>
  <si>
    <t>胜安、百舸、洪湖</t>
  </si>
  <si>
    <t>1米*1米</t>
  </si>
  <si>
    <t>灭火应急使用</t>
  </si>
  <si>
    <t>防火泥</t>
  </si>
  <si>
    <t>腾驰、趣行、者也</t>
  </si>
  <si>
    <t>2公斤/包</t>
  </si>
  <si>
    <t>防火堵烟，耐油防腐蚀，耐水耐高温</t>
  </si>
  <si>
    <t>胀裂式自动灭火装置</t>
  </si>
  <si>
    <t>1.0L</t>
  </si>
  <si>
    <t>迅速投掷灭火</t>
  </si>
  <si>
    <t>逃生应急箱</t>
  </si>
  <si>
    <t>趣行、星空、腾驰</t>
  </si>
  <si>
    <t>铝合金材质长455cm宽33cm高15cm，里面包含一个手电筒，一张灭火毯，2个逃生面具，一个灭火器，一条逃生绳一把腰斧，一双手套</t>
  </si>
  <si>
    <t>消防应急使用，快捷方便</t>
  </si>
  <si>
    <t>独立式烟感器</t>
  </si>
  <si>
    <t>168、松下、东消</t>
  </si>
  <si>
    <t>独立式光电感烟火灾探测报警器</t>
  </si>
  <si>
    <t>着火触发报警，可迅速逃离</t>
  </si>
  <si>
    <t>天然气报警器</t>
  </si>
  <si>
    <t>岡祈/豪恩/凌防</t>
  </si>
  <si>
    <t>任意</t>
  </si>
  <si>
    <t>厨房天然气放置处安装</t>
  </si>
  <si>
    <t>灭火器放置点贴纸</t>
  </si>
  <si>
    <t>40mm*50mm</t>
  </si>
  <si>
    <t>消防标识</t>
  </si>
  <si>
    <t>过滤式自救呼吸器</t>
  </si>
  <si>
    <t>浙安、智汇、兴安、盟安</t>
  </si>
  <si>
    <t>TZL30型，消防认证</t>
  </si>
  <si>
    <t>消防逃生、自救</t>
  </si>
  <si>
    <t>通风机配套软管</t>
  </si>
  <si>
    <t>350mm，10m/条，钢丝骨架，PVC夹网布，防腐，耐酸碱，阻燃</t>
  </si>
  <si>
    <t>消防防火套装</t>
  </si>
  <si>
    <t>美康、华通、梅思安</t>
  </si>
  <si>
    <t>含衣服、帽子、腰带、手套、鞋子消防防火套  加厚型</t>
  </si>
  <si>
    <t>消防阻燃训练</t>
  </si>
  <si>
    <t>反光衣</t>
  </si>
  <si>
    <t>安大叔、路达、亿中</t>
  </si>
  <si>
    <t>红黄相间</t>
  </si>
  <si>
    <t>方便紧急辨识，应急</t>
  </si>
  <si>
    <t>消防软梯</t>
  </si>
  <si>
    <t>10米/架，高强度涤纶绳：最大承重420KG，环氧树脂防滑梯管</t>
  </si>
  <si>
    <t>逃生自救使用</t>
  </si>
  <si>
    <t>架</t>
  </si>
  <si>
    <t>敏华/桂安/安迅</t>
  </si>
  <si>
    <t>单面 安全出口，3C认证 新国标led，1W，自带蓄电池</t>
  </si>
  <si>
    <t>防汛沙包袋</t>
  </si>
  <si>
    <t>70*25CM标准款</t>
  </si>
  <si>
    <t>装消防备用沙</t>
  </si>
  <si>
    <t>消防铁铲</t>
  </si>
  <si>
    <t>消防专用铁锹1米</t>
  </si>
  <si>
    <t>不含税合计（元）</t>
  </si>
  <si>
    <t>注：本清单项目价格为不含税价格。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</si>
</sst>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sz val="18"/>
      <color theme="1"/>
      <name val="SimSun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SimSun"/>
      <charset val="134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name val="宋体"/>
      <charset val="134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14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22" borderId="13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8" borderId="8" applyNumberFormat="0" applyAlignment="0" applyProtection="0">
      <alignment vertical="center"/>
    </xf>
    <xf numFmtId="0" fontId="10" fillId="8" borderId="7" applyNumberFormat="0" applyAlignment="0" applyProtection="0">
      <alignment vertical="center"/>
    </xf>
    <xf numFmtId="0" fontId="19" fillId="16" borderId="12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7" fillId="0" borderId="0">
      <alignment vertical="center"/>
    </xf>
  </cellStyleXfs>
  <cellXfs count="2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" fillId="2" borderId="0" xfId="0" applyFont="1" applyFill="1" applyAlignment="1"/>
    <xf numFmtId="176" fontId="6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9" Type="http://schemas.openxmlformats.org/officeDocument/2006/relationships/image" Target="../media/image99.png"/><Relationship Id="rId98" Type="http://schemas.openxmlformats.org/officeDocument/2006/relationships/image" Target="../media/image98.png"/><Relationship Id="rId97" Type="http://schemas.openxmlformats.org/officeDocument/2006/relationships/image" Target="../media/image97.png"/><Relationship Id="rId96" Type="http://schemas.openxmlformats.org/officeDocument/2006/relationships/image" Target="../media/image96.png"/><Relationship Id="rId95" Type="http://schemas.openxmlformats.org/officeDocument/2006/relationships/image" Target="../media/image95.png"/><Relationship Id="rId94" Type="http://schemas.openxmlformats.org/officeDocument/2006/relationships/image" Target="../media/image94.png"/><Relationship Id="rId93" Type="http://schemas.openxmlformats.org/officeDocument/2006/relationships/image" Target="../media/image93.png"/><Relationship Id="rId92" Type="http://schemas.openxmlformats.org/officeDocument/2006/relationships/image" Target="../media/image92.png"/><Relationship Id="rId91" Type="http://schemas.openxmlformats.org/officeDocument/2006/relationships/image" Target="../media/image91.png"/><Relationship Id="rId90" Type="http://schemas.openxmlformats.org/officeDocument/2006/relationships/image" Target="../media/image90.png"/><Relationship Id="rId9" Type="http://schemas.openxmlformats.org/officeDocument/2006/relationships/image" Target="../media/image9.png"/><Relationship Id="rId89" Type="http://schemas.openxmlformats.org/officeDocument/2006/relationships/image" Target="../media/image89.png"/><Relationship Id="rId88" Type="http://schemas.openxmlformats.org/officeDocument/2006/relationships/image" Target="../media/image88.png"/><Relationship Id="rId87" Type="http://schemas.openxmlformats.org/officeDocument/2006/relationships/image" Target="../media/image87.png"/><Relationship Id="rId86" Type="http://schemas.openxmlformats.org/officeDocument/2006/relationships/image" Target="../media/image86.png"/><Relationship Id="rId85" Type="http://schemas.openxmlformats.org/officeDocument/2006/relationships/image" Target="../media/image85.png"/><Relationship Id="rId84" Type="http://schemas.openxmlformats.org/officeDocument/2006/relationships/image" Target="../media/image84.png"/><Relationship Id="rId83" Type="http://schemas.openxmlformats.org/officeDocument/2006/relationships/image" Target="../media/image83.png"/><Relationship Id="rId82" Type="http://schemas.openxmlformats.org/officeDocument/2006/relationships/image" Target="../media/image82.png"/><Relationship Id="rId81" Type="http://schemas.openxmlformats.org/officeDocument/2006/relationships/image" Target="../media/image81.png"/><Relationship Id="rId80" Type="http://schemas.openxmlformats.org/officeDocument/2006/relationships/image" Target="../media/image80.png"/><Relationship Id="rId8" Type="http://schemas.openxmlformats.org/officeDocument/2006/relationships/image" Target="../media/image8.png"/><Relationship Id="rId79" Type="http://schemas.openxmlformats.org/officeDocument/2006/relationships/image" Target="../media/image79.png"/><Relationship Id="rId78" Type="http://schemas.openxmlformats.org/officeDocument/2006/relationships/image" Target="../media/image78.png"/><Relationship Id="rId77" Type="http://schemas.openxmlformats.org/officeDocument/2006/relationships/image" Target="../media/image77.png"/><Relationship Id="rId76" Type="http://schemas.openxmlformats.org/officeDocument/2006/relationships/image" Target="../media/image76.png"/><Relationship Id="rId75" Type="http://schemas.openxmlformats.org/officeDocument/2006/relationships/image" Target="../media/image75.png"/><Relationship Id="rId74" Type="http://schemas.openxmlformats.org/officeDocument/2006/relationships/image" Target="../media/image74.png"/><Relationship Id="rId73" Type="http://schemas.openxmlformats.org/officeDocument/2006/relationships/image" Target="../media/image73.png"/><Relationship Id="rId72" Type="http://schemas.openxmlformats.org/officeDocument/2006/relationships/image" Target="../media/image72.png"/><Relationship Id="rId71" Type="http://schemas.openxmlformats.org/officeDocument/2006/relationships/image" Target="../media/image71.png"/><Relationship Id="rId70" Type="http://schemas.openxmlformats.org/officeDocument/2006/relationships/image" Target="../media/image70.png"/><Relationship Id="rId7" Type="http://schemas.openxmlformats.org/officeDocument/2006/relationships/image" Target="../media/image7.png"/><Relationship Id="rId69" Type="http://schemas.openxmlformats.org/officeDocument/2006/relationships/image" Target="../media/image69.png"/><Relationship Id="rId68" Type="http://schemas.openxmlformats.org/officeDocument/2006/relationships/image" Target="../media/image68.png"/><Relationship Id="rId67" Type="http://schemas.openxmlformats.org/officeDocument/2006/relationships/image" Target="../media/image67.png"/><Relationship Id="rId66" Type="http://schemas.openxmlformats.org/officeDocument/2006/relationships/image" Target="../media/image66.png"/><Relationship Id="rId65" Type="http://schemas.openxmlformats.org/officeDocument/2006/relationships/image" Target="../media/image65.png"/><Relationship Id="rId64" Type="http://schemas.openxmlformats.org/officeDocument/2006/relationships/image" Target="../media/image64.png"/><Relationship Id="rId63" Type="http://schemas.openxmlformats.org/officeDocument/2006/relationships/image" Target="../media/image63.png"/><Relationship Id="rId62" Type="http://schemas.openxmlformats.org/officeDocument/2006/relationships/image" Target="../media/image62.png"/><Relationship Id="rId61" Type="http://schemas.openxmlformats.org/officeDocument/2006/relationships/image" Target="../media/image61.png"/><Relationship Id="rId60" Type="http://schemas.openxmlformats.org/officeDocument/2006/relationships/image" Target="../media/image60.png"/><Relationship Id="rId6" Type="http://schemas.openxmlformats.org/officeDocument/2006/relationships/image" Target="../media/image6.png"/><Relationship Id="rId59" Type="http://schemas.openxmlformats.org/officeDocument/2006/relationships/image" Target="../media/image59.png"/><Relationship Id="rId58" Type="http://schemas.openxmlformats.org/officeDocument/2006/relationships/image" Target="../media/image58.png"/><Relationship Id="rId57" Type="http://schemas.openxmlformats.org/officeDocument/2006/relationships/image" Target="../media/image57.png"/><Relationship Id="rId56" Type="http://schemas.openxmlformats.org/officeDocument/2006/relationships/image" Target="../media/image56.png"/><Relationship Id="rId55" Type="http://schemas.openxmlformats.org/officeDocument/2006/relationships/image" Target="../media/image55.png"/><Relationship Id="rId54" Type="http://schemas.openxmlformats.org/officeDocument/2006/relationships/image" Target="../media/image54.png"/><Relationship Id="rId53" Type="http://schemas.openxmlformats.org/officeDocument/2006/relationships/image" Target="../media/image53.png"/><Relationship Id="rId52" Type="http://schemas.openxmlformats.org/officeDocument/2006/relationships/image" Target="../media/image52.png"/><Relationship Id="rId51" Type="http://schemas.openxmlformats.org/officeDocument/2006/relationships/image" Target="../media/image51.png"/><Relationship Id="rId50" Type="http://schemas.openxmlformats.org/officeDocument/2006/relationships/image" Target="../media/image50.png"/><Relationship Id="rId5" Type="http://schemas.openxmlformats.org/officeDocument/2006/relationships/image" Target="../media/image5.png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png"/><Relationship Id="rId40" Type="http://schemas.openxmlformats.org/officeDocument/2006/relationships/image" Target="../media/image40.pn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6" Type="http://schemas.openxmlformats.org/officeDocument/2006/relationships/image" Target="../media/image146.png"/><Relationship Id="rId145" Type="http://schemas.openxmlformats.org/officeDocument/2006/relationships/image" Target="../media/image145.png"/><Relationship Id="rId144" Type="http://schemas.openxmlformats.org/officeDocument/2006/relationships/image" Target="../media/image144.png"/><Relationship Id="rId143" Type="http://schemas.openxmlformats.org/officeDocument/2006/relationships/image" Target="../media/image143.png"/><Relationship Id="rId142" Type="http://schemas.openxmlformats.org/officeDocument/2006/relationships/image" Target="../media/image142.png"/><Relationship Id="rId141" Type="http://schemas.openxmlformats.org/officeDocument/2006/relationships/image" Target="../media/image141.png"/><Relationship Id="rId140" Type="http://schemas.openxmlformats.org/officeDocument/2006/relationships/image" Target="../media/image140.png"/><Relationship Id="rId14" Type="http://schemas.openxmlformats.org/officeDocument/2006/relationships/image" Target="../media/image14.png"/><Relationship Id="rId139" Type="http://schemas.openxmlformats.org/officeDocument/2006/relationships/image" Target="../media/image139.png"/><Relationship Id="rId138" Type="http://schemas.openxmlformats.org/officeDocument/2006/relationships/image" Target="../media/image138.png"/><Relationship Id="rId137" Type="http://schemas.openxmlformats.org/officeDocument/2006/relationships/image" Target="../media/image137.png"/><Relationship Id="rId136" Type="http://schemas.openxmlformats.org/officeDocument/2006/relationships/image" Target="../media/image136.png"/><Relationship Id="rId135" Type="http://schemas.openxmlformats.org/officeDocument/2006/relationships/image" Target="../media/image135.png"/><Relationship Id="rId134" Type="http://schemas.openxmlformats.org/officeDocument/2006/relationships/image" Target="../media/image134.png"/><Relationship Id="rId133" Type="http://schemas.openxmlformats.org/officeDocument/2006/relationships/image" Target="../media/image133.png"/><Relationship Id="rId132" Type="http://schemas.openxmlformats.org/officeDocument/2006/relationships/image" Target="../media/image132.png"/><Relationship Id="rId131" Type="http://schemas.openxmlformats.org/officeDocument/2006/relationships/image" Target="../media/image131.png"/><Relationship Id="rId130" Type="http://schemas.openxmlformats.org/officeDocument/2006/relationships/image" Target="../media/image130.png"/><Relationship Id="rId13" Type="http://schemas.openxmlformats.org/officeDocument/2006/relationships/image" Target="../media/image13.png"/><Relationship Id="rId129" Type="http://schemas.openxmlformats.org/officeDocument/2006/relationships/image" Target="../media/image129.png"/><Relationship Id="rId128" Type="http://schemas.openxmlformats.org/officeDocument/2006/relationships/image" Target="../media/image128.png"/><Relationship Id="rId127" Type="http://schemas.openxmlformats.org/officeDocument/2006/relationships/image" Target="../media/image127.png"/><Relationship Id="rId126" Type="http://schemas.openxmlformats.org/officeDocument/2006/relationships/image" Target="../media/image126.png"/><Relationship Id="rId125" Type="http://schemas.openxmlformats.org/officeDocument/2006/relationships/image" Target="../media/image125.png"/><Relationship Id="rId124" Type="http://schemas.openxmlformats.org/officeDocument/2006/relationships/image" Target="../media/image124.png"/><Relationship Id="rId123" Type="http://schemas.openxmlformats.org/officeDocument/2006/relationships/image" Target="../media/image123.png"/><Relationship Id="rId122" Type="http://schemas.openxmlformats.org/officeDocument/2006/relationships/image" Target="../media/image122.png"/><Relationship Id="rId121" Type="http://schemas.openxmlformats.org/officeDocument/2006/relationships/image" Target="../media/image121.png"/><Relationship Id="rId120" Type="http://schemas.openxmlformats.org/officeDocument/2006/relationships/image" Target="../media/image120.png"/><Relationship Id="rId12" Type="http://schemas.openxmlformats.org/officeDocument/2006/relationships/image" Target="../media/image12.png"/><Relationship Id="rId119" Type="http://schemas.openxmlformats.org/officeDocument/2006/relationships/image" Target="../media/image119.png"/><Relationship Id="rId118" Type="http://schemas.openxmlformats.org/officeDocument/2006/relationships/image" Target="../media/image118.png"/><Relationship Id="rId117" Type="http://schemas.openxmlformats.org/officeDocument/2006/relationships/image" Target="../media/image117.png"/><Relationship Id="rId116" Type="http://schemas.openxmlformats.org/officeDocument/2006/relationships/image" Target="../media/image116.png"/><Relationship Id="rId115" Type="http://schemas.openxmlformats.org/officeDocument/2006/relationships/image" Target="../media/image115.png"/><Relationship Id="rId114" Type="http://schemas.openxmlformats.org/officeDocument/2006/relationships/image" Target="../media/image114.png"/><Relationship Id="rId113" Type="http://schemas.openxmlformats.org/officeDocument/2006/relationships/image" Target="../media/image113.png"/><Relationship Id="rId112" Type="http://schemas.openxmlformats.org/officeDocument/2006/relationships/image" Target="../media/image112.png"/><Relationship Id="rId111" Type="http://schemas.openxmlformats.org/officeDocument/2006/relationships/image" Target="../media/image111.png"/><Relationship Id="rId110" Type="http://schemas.openxmlformats.org/officeDocument/2006/relationships/image" Target="../media/image110.png"/><Relationship Id="rId11" Type="http://schemas.openxmlformats.org/officeDocument/2006/relationships/image" Target="../media/image11.png"/><Relationship Id="rId109" Type="http://schemas.openxmlformats.org/officeDocument/2006/relationships/image" Target="../media/image109.png"/><Relationship Id="rId108" Type="http://schemas.openxmlformats.org/officeDocument/2006/relationships/image" Target="../media/image108.png"/><Relationship Id="rId107" Type="http://schemas.openxmlformats.org/officeDocument/2006/relationships/image" Target="../media/image107.png"/><Relationship Id="rId106" Type="http://schemas.openxmlformats.org/officeDocument/2006/relationships/image" Target="../media/image106.png"/><Relationship Id="rId105" Type="http://schemas.openxmlformats.org/officeDocument/2006/relationships/image" Target="../media/image105.png"/><Relationship Id="rId104" Type="http://schemas.openxmlformats.org/officeDocument/2006/relationships/image" Target="../media/image104.png"/><Relationship Id="rId103" Type="http://schemas.openxmlformats.org/officeDocument/2006/relationships/image" Target="../media/image103.png"/><Relationship Id="rId102" Type="http://schemas.openxmlformats.org/officeDocument/2006/relationships/image" Target="../media/image102.png"/><Relationship Id="rId101" Type="http://schemas.openxmlformats.org/officeDocument/2006/relationships/image" Target="../media/image101.png"/><Relationship Id="rId100" Type="http://schemas.openxmlformats.org/officeDocument/2006/relationships/image" Target="../media/image100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17</xdr:col>
      <xdr:colOff>140970</xdr:colOff>
      <xdr:row>67</xdr:row>
      <xdr:rowOff>15240</xdr:rowOff>
    </xdr:from>
    <xdr:ext cx="638175" cy="619125"/>
    <xdr:pic>
      <xdr:nvPicPr>
        <xdr:cNvPr id="2" name="attachment-1660551377087-1d45172c8d90850d" descr="attachment-1660551377087-1d45172c8d90850d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14605000" y="66330830"/>
          <a:ext cx="638175" cy="6191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238125</xdr:colOff>
      <xdr:row>90</xdr:row>
      <xdr:rowOff>19050</xdr:rowOff>
    </xdr:from>
    <xdr:ext cx="314325" cy="571500"/>
    <xdr:pic>
      <xdr:nvPicPr>
        <xdr:cNvPr id="3" name="attachment-1660551558088-87e4dea6144fd6e0" descr="attachment-1660551558088-87e4dea6144fd6e0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14702155" y="86046310"/>
          <a:ext cx="314325" cy="57150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200025</xdr:colOff>
      <xdr:row>76</xdr:row>
      <xdr:rowOff>85725</xdr:rowOff>
    </xdr:from>
    <xdr:ext cx="600075" cy="714375"/>
    <xdr:pic>
      <xdr:nvPicPr>
        <xdr:cNvPr id="4" name="attachment-1660551456587-955f55882b277fd0" descr="attachment-1660551456587-955f55882b277fd0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14664055" y="73531730"/>
          <a:ext cx="600075" cy="71437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29845</xdr:colOff>
      <xdr:row>138</xdr:row>
      <xdr:rowOff>45720</xdr:rowOff>
    </xdr:from>
    <xdr:ext cx="699770" cy="762635"/>
    <xdr:pic>
      <xdr:nvPicPr>
        <xdr:cNvPr id="5" name="attachment-1660551972087-86d8074bb91f7551" descr="attachment-1660551972087-86d8074bb91f755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14493875" y="127211455"/>
          <a:ext cx="699770" cy="76263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74295</xdr:colOff>
      <xdr:row>118</xdr:row>
      <xdr:rowOff>95885</xdr:rowOff>
    </xdr:from>
    <xdr:ext cx="735965" cy="662305"/>
    <xdr:pic>
      <xdr:nvPicPr>
        <xdr:cNvPr id="6" name="attachment-1660551884587-ae792cde3da61186" descr="attachment-1660551884587-ae792cde3da61186"/>
        <xdr:cNvPicPr/>
      </xdr:nvPicPr>
      <xdr:blipFill>
        <a:blip r:embed="rId5" cstate="print"/>
        <a:srcRect/>
        <a:stretch>
          <a:fillRect/>
        </a:stretch>
      </xdr:blipFill>
      <xdr:spPr>
        <a:xfrm>
          <a:off x="14538325" y="110826550"/>
          <a:ext cx="735965" cy="66230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66040</xdr:colOff>
      <xdr:row>79</xdr:row>
      <xdr:rowOff>119380</xdr:rowOff>
    </xdr:from>
    <xdr:ext cx="911860" cy="781050"/>
    <xdr:pic>
      <xdr:nvPicPr>
        <xdr:cNvPr id="8" name="attachment-1660551476588-44b39b08b8ab7a03" descr="attachment-1660551476588-44b39b08b8ab7a03"/>
        <xdr:cNvPicPr/>
      </xdr:nvPicPr>
      <xdr:blipFill>
        <a:blip r:embed="rId6" cstate="print"/>
        <a:srcRect/>
        <a:stretch>
          <a:fillRect/>
        </a:stretch>
      </xdr:blipFill>
      <xdr:spPr>
        <a:xfrm>
          <a:off x="14530070" y="75716130"/>
          <a:ext cx="911860" cy="78105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11430</xdr:colOff>
      <xdr:row>30</xdr:row>
      <xdr:rowOff>31115</xdr:rowOff>
    </xdr:from>
    <xdr:ext cx="790575" cy="762000"/>
    <xdr:pic>
      <xdr:nvPicPr>
        <xdr:cNvPr id="9" name="attachment-1660550945087-cf3a821f8d022e13" descr="attachment-1660550945087-cf3a821f8d022e13"/>
        <xdr:cNvPicPr/>
      </xdr:nvPicPr>
      <xdr:blipFill>
        <a:blip r:embed="rId7" cstate="print"/>
        <a:srcRect/>
        <a:stretch>
          <a:fillRect/>
        </a:stretch>
      </xdr:blipFill>
      <xdr:spPr>
        <a:xfrm>
          <a:off x="14475460" y="29962475"/>
          <a:ext cx="790575" cy="76200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85090</xdr:colOff>
      <xdr:row>111</xdr:row>
      <xdr:rowOff>123190</xdr:rowOff>
    </xdr:from>
    <xdr:ext cx="666750" cy="685800"/>
    <xdr:pic>
      <xdr:nvPicPr>
        <xdr:cNvPr id="10" name="attachment-1660551826087-97812ae284b05218" descr="attachment-1660551826087-97812ae284b05218"/>
        <xdr:cNvPicPr/>
      </xdr:nvPicPr>
      <xdr:blipFill>
        <a:blip r:embed="rId8" cstate="print"/>
        <a:srcRect/>
        <a:stretch>
          <a:fillRect/>
        </a:stretch>
      </xdr:blipFill>
      <xdr:spPr>
        <a:xfrm>
          <a:off x="14549120" y="104888665"/>
          <a:ext cx="666750" cy="68580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123190</xdr:colOff>
      <xdr:row>105</xdr:row>
      <xdr:rowOff>56515</xdr:rowOff>
    </xdr:from>
    <xdr:ext cx="648970" cy="669925"/>
    <xdr:pic>
      <xdr:nvPicPr>
        <xdr:cNvPr id="11" name="attachment-1660551694103-47de92336b591768" descr="attachment-1660551694103-47de92336b591768"/>
        <xdr:cNvPicPr/>
      </xdr:nvPicPr>
      <xdr:blipFill>
        <a:blip r:embed="rId9" cstate="print"/>
        <a:srcRect/>
        <a:stretch>
          <a:fillRect/>
        </a:stretch>
      </xdr:blipFill>
      <xdr:spPr>
        <a:xfrm>
          <a:off x="14587220" y="99705795"/>
          <a:ext cx="648970" cy="6699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11430</xdr:colOff>
      <xdr:row>122</xdr:row>
      <xdr:rowOff>153670</xdr:rowOff>
    </xdr:from>
    <xdr:ext cx="763905" cy="805815"/>
    <xdr:pic>
      <xdr:nvPicPr>
        <xdr:cNvPr id="12" name="attachment-1660551899588-29dbb265e13badcd" descr="attachment-1660551899588-29dbb265e13badcd"/>
        <xdr:cNvPicPr/>
      </xdr:nvPicPr>
      <xdr:blipFill>
        <a:blip r:embed="rId10" cstate="print"/>
        <a:srcRect/>
        <a:stretch>
          <a:fillRect/>
        </a:stretch>
      </xdr:blipFill>
      <xdr:spPr>
        <a:xfrm>
          <a:off x="14475460" y="114163475"/>
          <a:ext cx="763905" cy="80581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163195</xdr:colOff>
      <xdr:row>102</xdr:row>
      <xdr:rowOff>170815</xdr:rowOff>
    </xdr:from>
    <xdr:ext cx="598805" cy="619760"/>
    <xdr:pic>
      <xdr:nvPicPr>
        <xdr:cNvPr id="13" name="attachment-1660551639086-ca8c7e8f27e44d50" descr="attachment-1660551639086-ca8c7e8f27e44d50"/>
        <xdr:cNvPicPr/>
      </xdr:nvPicPr>
      <xdr:blipFill>
        <a:blip r:embed="rId11" cstate="print"/>
        <a:srcRect/>
        <a:stretch>
          <a:fillRect/>
        </a:stretch>
      </xdr:blipFill>
      <xdr:spPr>
        <a:xfrm>
          <a:off x="14627225" y="97155000"/>
          <a:ext cx="598805" cy="61976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102235</xdr:colOff>
      <xdr:row>59</xdr:row>
      <xdr:rowOff>32385</xdr:rowOff>
    </xdr:from>
    <xdr:ext cx="704850" cy="676275"/>
    <xdr:pic>
      <xdr:nvPicPr>
        <xdr:cNvPr id="14" name="attachment-1660551291086-5b433dd96f0d1089" descr="attachment-1660551291086-5b433dd96f0d1089"/>
        <xdr:cNvPicPr/>
      </xdr:nvPicPr>
      <xdr:blipFill>
        <a:blip r:embed="rId12" cstate="print"/>
        <a:srcRect/>
        <a:stretch>
          <a:fillRect/>
        </a:stretch>
      </xdr:blipFill>
      <xdr:spPr>
        <a:xfrm>
          <a:off x="14566265" y="59119770"/>
          <a:ext cx="704850" cy="67627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18</xdr:row>
      <xdr:rowOff>0</xdr:rowOff>
    </xdr:from>
    <xdr:ext cx="701040" cy="654685"/>
    <xdr:pic>
      <xdr:nvPicPr>
        <xdr:cNvPr id="15" name="attachment-1660550638586-7870425bc6ca4515" descr="attachment-1660550638586-7870425bc6ca4515"/>
        <xdr:cNvPicPr/>
      </xdr:nvPicPr>
      <xdr:blipFill>
        <a:blip r:embed="rId13" cstate="print"/>
        <a:srcRect/>
        <a:stretch>
          <a:fillRect/>
        </a:stretch>
      </xdr:blipFill>
      <xdr:spPr>
        <a:xfrm>
          <a:off x="14464030" y="17122140"/>
          <a:ext cx="701040" cy="65468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145415</xdr:colOff>
      <xdr:row>142</xdr:row>
      <xdr:rowOff>167005</xdr:rowOff>
    </xdr:from>
    <xdr:ext cx="478790" cy="617220"/>
    <xdr:pic>
      <xdr:nvPicPr>
        <xdr:cNvPr id="16" name="attachment-1660551988087-77cfe70f8845dd84" descr="attachment-1660551988087-77cfe70f8845dd84"/>
        <xdr:cNvPicPr/>
      </xdr:nvPicPr>
      <xdr:blipFill>
        <a:blip r:embed="rId14" cstate="print"/>
        <a:srcRect/>
        <a:stretch>
          <a:fillRect/>
        </a:stretch>
      </xdr:blipFill>
      <xdr:spPr>
        <a:xfrm>
          <a:off x="14609445" y="131167505"/>
          <a:ext cx="478790" cy="61722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85725</xdr:colOff>
      <xdr:row>115</xdr:row>
      <xdr:rowOff>227330</xdr:rowOff>
    </xdr:from>
    <xdr:ext cx="561975" cy="532765"/>
    <xdr:pic>
      <xdr:nvPicPr>
        <xdr:cNvPr id="18" name="attachment-1660551864164-7de2c9a219f96ba0" descr="attachment-1660551864164-7de2c9a219f96ba0"/>
        <xdr:cNvPicPr/>
      </xdr:nvPicPr>
      <xdr:blipFill>
        <a:blip r:embed="rId15" cstate="print"/>
        <a:srcRect/>
        <a:stretch>
          <a:fillRect/>
        </a:stretch>
      </xdr:blipFill>
      <xdr:spPr>
        <a:xfrm>
          <a:off x="14549755" y="108745655"/>
          <a:ext cx="561975" cy="53276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57785</xdr:colOff>
      <xdr:row>64</xdr:row>
      <xdr:rowOff>163830</xdr:rowOff>
    </xdr:from>
    <xdr:ext cx="676275" cy="590550"/>
    <xdr:pic>
      <xdr:nvPicPr>
        <xdr:cNvPr id="19" name="attachment-1660551352590-608e98c3c7aa4d27" descr="attachment-1660551352590-608e98c3c7aa4d27"/>
        <xdr:cNvPicPr/>
      </xdr:nvPicPr>
      <xdr:blipFill>
        <a:blip r:embed="rId16" cstate="print"/>
        <a:srcRect/>
        <a:stretch>
          <a:fillRect/>
        </a:stretch>
      </xdr:blipFill>
      <xdr:spPr>
        <a:xfrm>
          <a:off x="14521815" y="63814325"/>
          <a:ext cx="676275" cy="59055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200025</xdr:colOff>
      <xdr:row>93</xdr:row>
      <xdr:rowOff>123825</xdr:rowOff>
    </xdr:from>
    <xdr:ext cx="542925" cy="590550"/>
    <xdr:pic>
      <xdr:nvPicPr>
        <xdr:cNvPr id="20" name="attachment-1660551575139-2f2345b47658ba9d" descr="attachment-1660551575139-2f2345b47658ba9d"/>
        <xdr:cNvPicPr/>
      </xdr:nvPicPr>
      <xdr:blipFill>
        <a:blip r:embed="rId17" cstate="print"/>
        <a:srcRect/>
        <a:stretch>
          <a:fillRect/>
        </a:stretch>
      </xdr:blipFill>
      <xdr:spPr>
        <a:xfrm>
          <a:off x="14664055" y="88284685"/>
          <a:ext cx="542925" cy="59055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83185</xdr:colOff>
      <xdr:row>52</xdr:row>
      <xdr:rowOff>59055</xdr:rowOff>
    </xdr:from>
    <xdr:ext cx="876300" cy="847725"/>
    <xdr:pic>
      <xdr:nvPicPr>
        <xdr:cNvPr id="21" name="attachment-1660551225088-2357d830eace0fb7" descr="attachment-1660551225088-2357d830eace0fb7"/>
        <xdr:cNvPicPr/>
      </xdr:nvPicPr>
      <xdr:blipFill>
        <a:blip r:embed="rId18" cstate="print"/>
        <a:srcRect/>
        <a:stretch>
          <a:fillRect/>
        </a:stretch>
      </xdr:blipFill>
      <xdr:spPr>
        <a:xfrm>
          <a:off x="14547215" y="52737385"/>
          <a:ext cx="876300" cy="8477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252730</xdr:colOff>
      <xdr:row>126</xdr:row>
      <xdr:rowOff>389890</xdr:rowOff>
    </xdr:from>
    <xdr:ext cx="663575" cy="544195"/>
    <xdr:pic>
      <xdr:nvPicPr>
        <xdr:cNvPr id="22" name="attachment-1660551920111-758a516460815251" descr="attachment-1660551920111-758a516460815251"/>
        <xdr:cNvPicPr/>
      </xdr:nvPicPr>
      <xdr:blipFill>
        <a:blip r:embed="rId19" cstate="print"/>
        <a:srcRect/>
        <a:stretch>
          <a:fillRect/>
        </a:stretch>
      </xdr:blipFill>
      <xdr:spPr>
        <a:xfrm>
          <a:off x="14716760" y="118981220"/>
          <a:ext cx="663575" cy="54419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238125</xdr:colOff>
      <xdr:row>77</xdr:row>
      <xdr:rowOff>19050</xdr:rowOff>
    </xdr:from>
    <xdr:ext cx="514350" cy="495935"/>
    <xdr:pic>
      <xdr:nvPicPr>
        <xdr:cNvPr id="24" name="attachment-1660551463087-9363f1b862ff1b02" descr="attachment-1660551463087-9363f1b862ff1b02"/>
        <xdr:cNvPicPr/>
      </xdr:nvPicPr>
      <xdr:blipFill>
        <a:blip r:embed="rId20" cstate="print"/>
        <a:srcRect/>
        <a:stretch>
          <a:fillRect/>
        </a:stretch>
      </xdr:blipFill>
      <xdr:spPr>
        <a:xfrm>
          <a:off x="14702155" y="73979405"/>
          <a:ext cx="514350" cy="49593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168910</xdr:colOff>
      <xdr:row>7</xdr:row>
      <xdr:rowOff>122555</xdr:rowOff>
    </xdr:from>
    <xdr:ext cx="489585" cy="355600"/>
    <xdr:pic>
      <xdr:nvPicPr>
        <xdr:cNvPr id="25" name="attachment-1660550544587-467b3d75c64711f3" descr="attachment-1660550544587-467b3d75c64711f3"/>
        <xdr:cNvPicPr/>
      </xdr:nvPicPr>
      <xdr:blipFill>
        <a:blip r:embed="rId21" cstate="print"/>
        <a:srcRect/>
        <a:stretch>
          <a:fillRect/>
        </a:stretch>
      </xdr:blipFill>
      <xdr:spPr>
        <a:xfrm>
          <a:off x="14632940" y="6159500"/>
          <a:ext cx="489585" cy="35560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85725</xdr:colOff>
      <xdr:row>65</xdr:row>
      <xdr:rowOff>208915</xdr:rowOff>
    </xdr:from>
    <xdr:ext cx="695325" cy="534035"/>
    <xdr:pic>
      <xdr:nvPicPr>
        <xdr:cNvPr id="26" name="attachment-1660551359087-afd2b8fb5d833178" descr="attachment-1660551359087-afd2b8fb5d833178"/>
        <xdr:cNvPicPr/>
      </xdr:nvPicPr>
      <xdr:blipFill>
        <a:blip r:embed="rId22" cstate="print"/>
        <a:srcRect/>
        <a:stretch>
          <a:fillRect/>
        </a:stretch>
      </xdr:blipFill>
      <xdr:spPr>
        <a:xfrm>
          <a:off x="14549755" y="64747775"/>
          <a:ext cx="695325" cy="53403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52070</xdr:colOff>
      <xdr:row>45</xdr:row>
      <xdr:rowOff>137160</xdr:rowOff>
    </xdr:from>
    <xdr:ext cx="895350" cy="838200"/>
    <xdr:pic>
      <xdr:nvPicPr>
        <xdr:cNvPr id="27" name="attachment-1660551112087-3830aada0d78cfff" descr="attachment-1660551112087-3830aada0d78cfff"/>
        <xdr:cNvPicPr/>
      </xdr:nvPicPr>
      <xdr:blipFill>
        <a:blip r:embed="rId23" cstate="print"/>
        <a:srcRect/>
        <a:stretch>
          <a:fillRect/>
        </a:stretch>
      </xdr:blipFill>
      <xdr:spPr>
        <a:xfrm>
          <a:off x="14516100" y="46161325"/>
          <a:ext cx="895350" cy="83820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96520</xdr:colOff>
      <xdr:row>32</xdr:row>
      <xdr:rowOff>103505</xdr:rowOff>
    </xdr:from>
    <xdr:ext cx="751840" cy="694690"/>
    <xdr:pic>
      <xdr:nvPicPr>
        <xdr:cNvPr id="28" name="attachment-1660550976587-c99e7828059ace86" descr="attachment-1660550976587-c99e7828059ace86"/>
        <xdr:cNvPicPr/>
      </xdr:nvPicPr>
      <xdr:blipFill>
        <a:blip r:embed="rId24" cstate="print"/>
        <a:srcRect/>
        <a:stretch>
          <a:fillRect/>
        </a:stretch>
      </xdr:blipFill>
      <xdr:spPr>
        <a:xfrm>
          <a:off x="14560550" y="31761430"/>
          <a:ext cx="751840" cy="69469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222885</xdr:colOff>
      <xdr:row>63</xdr:row>
      <xdr:rowOff>107950</xdr:rowOff>
    </xdr:from>
    <xdr:ext cx="542925" cy="337820"/>
    <xdr:pic>
      <xdr:nvPicPr>
        <xdr:cNvPr id="29" name="attachment-1660551323587-96e3bfa3562751cd" descr="attachment-1660551323587-96e3bfa3562751cd"/>
        <xdr:cNvPicPr/>
      </xdr:nvPicPr>
      <xdr:blipFill>
        <a:blip r:embed="rId25" cstate="print"/>
        <a:srcRect/>
        <a:stretch>
          <a:fillRect/>
        </a:stretch>
      </xdr:blipFill>
      <xdr:spPr>
        <a:xfrm>
          <a:off x="14686915" y="62870080"/>
          <a:ext cx="542925" cy="33782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85725</xdr:colOff>
      <xdr:row>44</xdr:row>
      <xdr:rowOff>152400</xdr:rowOff>
    </xdr:from>
    <xdr:ext cx="819150" cy="904875"/>
    <xdr:pic>
      <xdr:nvPicPr>
        <xdr:cNvPr id="30" name="attachment-1660551092088-f529eba5782906e7" descr="attachment-1660551092088-f529eba5782906e7"/>
        <xdr:cNvPicPr/>
      </xdr:nvPicPr>
      <xdr:blipFill>
        <a:blip r:embed="rId26" cstate="print"/>
        <a:srcRect/>
        <a:stretch>
          <a:fillRect/>
        </a:stretch>
      </xdr:blipFill>
      <xdr:spPr>
        <a:xfrm>
          <a:off x="14549755" y="44843065"/>
          <a:ext cx="819150" cy="90487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69850</xdr:colOff>
      <xdr:row>24</xdr:row>
      <xdr:rowOff>180975</xdr:rowOff>
    </xdr:from>
    <xdr:ext cx="723900" cy="714375"/>
    <xdr:pic>
      <xdr:nvPicPr>
        <xdr:cNvPr id="31" name="attachment-1660550841817-9e79ed8a5174d662" descr="attachment-1660550841817-9e79ed8a5174d662"/>
        <xdr:cNvPicPr/>
      </xdr:nvPicPr>
      <xdr:blipFill>
        <a:blip r:embed="rId27" cstate="print"/>
        <a:srcRect/>
        <a:stretch>
          <a:fillRect/>
        </a:stretch>
      </xdr:blipFill>
      <xdr:spPr>
        <a:xfrm>
          <a:off x="14533880" y="23578185"/>
          <a:ext cx="723900" cy="71437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140970</xdr:colOff>
      <xdr:row>113</xdr:row>
      <xdr:rowOff>80645</xdr:rowOff>
    </xdr:from>
    <xdr:ext cx="628650" cy="590550"/>
    <xdr:pic>
      <xdr:nvPicPr>
        <xdr:cNvPr id="32" name="attachment-1660551843130-9aba8b42f5f1c4c2" descr="attachment-1660551843130-9aba8b42f5f1c4c2"/>
        <xdr:cNvPicPr/>
      </xdr:nvPicPr>
      <xdr:blipFill>
        <a:blip r:embed="rId28" cstate="print"/>
        <a:srcRect/>
        <a:stretch>
          <a:fillRect/>
        </a:stretch>
      </xdr:blipFill>
      <xdr:spPr>
        <a:xfrm>
          <a:off x="14605000" y="106608245"/>
          <a:ext cx="628650" cy="59055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40005</xdr:colOff>
      <xdr:row>68</xdr:row>
      <xdr:rowOff>126365</xdr:rowOff>
    </xdr:from>
    <xdr:ext cx="581025" cy="552450"/>
    <xdr:pic>
      <xdr:nvPicPr>
        <xdr:cNvPr id="33" name="attachment-1660551394589-24fb3c3278725d36" descr="attachment-1660551394589-24fb3c3278725d36"/>
        <xdr:cNvPicPr/>
      </xdr:nvPicPr>
      <xdr:blipFill>
        <a:blip r:embed="rId29" cstate="print"/>
        <a:srcRect/>
        <a:stretch>
          <a:fillRect/>
        </a:stretch>
      </xdr:blipFill>
      <xdr:spPr>
        <a:xfrm>
          <a:off x="14504035" y="67251580"/>
          <a:ext cx="581025" cy="55245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74295</xdr:colOff>
      <xdr:row>78</xdr:row>
      <xdr:rowOff>159385</xdr:rowOff>
    </xdr:from>
    <xdr:ext cx="638175" cy="619125"/>
    <xdr:pic>
      <xdr:nvPicPr>
        <xdr:cNvPr id="34" name="attachment-1660551472592-b953eb0bd0da69fa" descr="attachment-1660551472592-b953eb0bd0da69fa"/>
        <xdr:cNvPicPr/>
      </xdr:nvPicPr>
      <xdr:blipFill>
        <a:blip r:embed="rId30" cstate="print"/>
        <a:srcRect/>
        <a:stretch>
          <a:fillRect/>
        </a:stretch>
      </xdr:blipFill>
      <xdr:spPr>
        <a:xfrm>
          <a:off x="14538325" y="74738865"/>
          <a:ext cx="638175" cy="6191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114300</xdr:colOff>
      <xdr:row>140</xdr:row>
      <xdr:rowOff>229235</xdr:rowOff>
    </xdr:from>
    <xdr:ext cx="778510" cy="662940"/>
    <xdr:pic>
      <xdr:nvPicPr>
        <xdr:cNvPr id="35" name="attachment-1660551980087-aa0ae51296982b28" descr="attachment-1660551980087-aa0ae51296982b28"/>
        <xdr:cNvPicPr/>
      </xdr:nvPicPr>
      <xdr:blipFill>
        <a:blip r:embed="rId31" cstate="print"/>
        <a:srcRect/>
        <a:stretch>
          <a:fillRect/>
        </a:stretch>
      </xdr:blipFill>
      <xdr:spPr>
        <a:xfrm>
          <a:off x="14578330" y="129171700"/>
          <a:ext cx="778510" cy="66294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136525</xdr:colOff>
      <xdr:row>35</xdr:row>
      <xdr:rowOff>213360</xdr:rowOff>
    </xdr:from>
    <xdr:ext cx="742950" cy="432435"/>
    <xdr:pic>
      <xdr:nvPicPr>
        <xdr:cNvPr id="36" name="attachment-1660551010087-2e2866eec56d48a5" descr="attachment-1660551010087-2e2866eec56d48a5"/>
        <xdr:cNvPicPr/>
      </xdr:nvPicPr>
      <xdr:blipFill>
        <a:blip r:embed="rId32" cstate="print"/>
        <a:srcRect/>
        <a:stretch>
          <a:fillRect/>
        </a:stretch>
      </xdr:blipFill>
      <xdr:spPr>
        <a:xfrm>
          <a:off x="14600555" y="34995485"/>
          <a:ext cx="742950" cy="43243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102235</xdr:colOff>
      <xdr:row>114</xdr:row>
      <xdr:rowOff>495935</xdr:rowOff>
    </xdr:from>
    <xdr:ext cx="708025" cy="621030"/>
    <xdr:pic>
      <xdr:nvPicPr>
        <xdr:cNvPr id="37" name="attachment-1660551858088-cd4d952a2b634ab5" descr="attachment-1660551858088-cd4d952a2b634ab5"/>
        <xdr:cNvPicPr/>
      </xdr:nvPicPr>
      <xdr:blipFill>
        <a:blip r:embed="rId33" cstate="print"/>
        <a:srcRect/>
        <a:stretch>
          <a:fillRect/>
        </a:stretch>
      </xdr:blipFill>
      <xdr:spPr>
        <a:xfrm>
          <a:off x="14566265" y="107842685"/>
          <a:ext cx="708025" cy="62103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118110</xdr:colOff>
      <xdr:row>70</xdr:row>
      <xdr:rowOff>112395</xdr:rowOff>
    </xdr:from>
    <xdr:ext cx="682625" cy="658495"/>
    <xdr:pic>
      <xdr:nvPicPr>
        <xdr:cNvPr id="38" name="attachment-1660551409090-6040c3395641a200" descr="attachment-1660551409090-6040c3395641a200"/>
        <xdr:cNvPicPr/>
      </xdr:nvPicPr>
      <xdr:blipFill>
        <a:blip r:embed="rId34" cstate="print"/>
        <a:srcRect/>
        <a:stretch>
          <a:fillRect/>
        </a:stretch>
      </xdr:blipFill>
      <xdr:spPr>
        <a:xfrm>
          <a:off x="14582140" y="68602225"/>
          <a:ext cx="682625" cy="65849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163830</xdr:colOff>
      <xdr:row>112</xdr:row>
      <xdr:rowOff>76835</xdr:rowOff>
    </xdr:from>
    <xdr:ext cx="521970" cy="598805"/>
    <xdr:pic>
      <xdr:nvPicPr>
        <xdr:cNvPr id="39" name="attachment-1660551833086-220b1db81e56bdb9" descr="attachment-1660551833086-220b1db81e56bdb9"/>
        <xdr:cNvPicPr/>
      </xdr:nvPicPr>
      <xdr:blipFill>
        <a:blip r:embed="rId35" cstate="print"/>
        <a:srcRect/>
        <a:stretch>
          <a:fillRect/>
        </a:stretch>
      </xdr:blipFill>
      <xdr:spPr>
        <a:xfrm>
          <a:off x="14627860" y="105861485"/>
          <a:ext cx="521970" cy="59880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164465</xdr:colOff>
      <xdr:row>5</xdr:row>
      <xdr:rowOff>210185</xdr:rowOff>
    </xdr:from>
    <xdr:ext cx="509905" cy="491490"/>
    <xdr:pic>
      <xdr:nvPicPr>
        <xdr:cNvPr id="40" name="attachment-1660550493087-8531405ee5e07968" descr="attachment-1660550493087-8531405ee5e07968"/>
        <xdr:cNvPicPr/>
      </xdr:nvPicPr>
      <xdr:blipFill>
        <a:blip r:embed="rId9" cstate="print"/>
        <a:srcRect/>
        <a:stretch>
          <a:fillRect/>
        </a:stretch>
      </xdr:blipFill>
      <xdr:spPr>
        <a:xfrm>
          <a:off x="14628495" y="4084955"/>
          <a:ext cx="509905" cy="49149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232410</xdr:colOff>
      <xdr:row>8</xdr:row>
      <xdr:rowOff>214630</xdr:rowOff>
    </xdr:from>
    <xdr:ext cx="476885" cy="441960"/>
    <xdr:pic>
      <xdr:nvPicPr>
        <xdr:cNvPr id="41" name="attachment-1660550552586-66738bc8985a4723" descr="attachment-1660550552586-66738bc8985a4723"/>
        <xdr:cNvPicPr/>
      </xdr:nvPicPr>
      <xdr:blipFill>
        <a:blip r:embed="rId36" cstate="print"/>
        <a:srcRect/>
        <a:stretch>
          <a:fillRect/>
        </a:stretch>
      </xdr:blipFill>
      <xdr:spPr>
        <a:xfrm>
          <a:off x="14696440" y="6851650"/>
          <a:ext cx="476885" cy="44196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118745</xdr:colOff>
      <xdr:row>34</xdr:row>
      <xdr:rowOff>178435</xdr:rowOff>
    </xdr:from>
    <xdr:ext cx="838200" cy="781050"/>
    <xdr:pic>
      <xdr:nvPicPr>
        <xdr:cNvPr id="42" name="attachment-1660550997087-e09b79f9039deefc" descr="attachment-1660550997087-e09b79f9039deefc"/>
        <xdr:cNvPicPr/>
      </xdr:nvPicPr>
      <xdr:blipFill>
        <a:blip r:embed="rId37" cstate="print"/>
        <a:srcRect/>
        <a:stretch>
          <a:fillRect/>
        </a:stretch>
      </xdr:blipFill>
      <xdr:spPr>
        <a:xfrm>
          <a:off x="14582775" y="33817560"/>
          <a:ext cx="838200" cy="78105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180975</xdr:colOff>
      <xdr:row>56</xdr:row>
      <xdr:rowOff>0</xdr:rowOff>
    </xdr:from>
    <xdr:ext cx="647700" cy="666750"/>
    <xdr:pic>
      <xdr:nvPicPr>
        <xdr:cNvPr id="43" name="attachment-1660551264087-b2e2d24ae02950d3" descr="attachment-1660551264087-b2e2d24ae02950d3"/>
        <xdr:cNvPicPr/>
      </xdr:nvPicPr>
      <xdr:blipFill>
        <a:blip r:embed="rId38" cstate="print"/>
        <a:srcRect/>
        <a:stretch>
          <a:fillRect/>
        </a:stretch>
      </xdr:blipFill>
      <xdr:spPr>
        <a:xfrm>
          <a:off x="14645005" y="56422290"/>
          <a:ext cx="647700" cy="66675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139700</xdr:colOff>
      <xdr:row>92</xdr:row>
      <xdr:rowOff>95250</xdr:rowOff>
    </xdr:from>
    <xdr:ext cx="447675" cy="485775"/>
    <xdr:pic>
      <xdr:nvPicPr>
        <xdr:cNvPr id="44" name="attachment-1660551568587-44bfdbcb185be946" descr="attachment-1660551568587-44bfdbcb185be946"/>
        <xdr:cNvPicPr/>
      </xdr:nvPicPr>
      <xdr:blipFill>
        <a:blip r:embed="rId39" cstate="print"/>
        <a:srcRect/>
        <a:stretch>
          <a:fillRect/>
        </a:stretch>
      </xdr:blipFill>
      <xdr:spPr>
        <a:xfrm>
          <a:off x="14603730" y="87503635"/>
          <a:ext cx="447675" cy="48577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96520</xdr:colOff>
      <xdr:row>150</xdr:row>
      <xdr:rowOff>67310</xdr:rowOff>
    </xdr:from>
    <xdr:ext cx="539750" cy="409575"/>
    <xdr:pic>
      <xdr:nvPicPr>
        <xdr:cNvPr id="45" name="attachment-1660552027087-c5a9c463392c7695" descr="attachment-1660552027087-c5a9c463392c7695"/>
        <xdr:cNvPicPr/>
      </xdr:nvPicPr>
      <xdr:blipFill>
        <a:blip r:embed="rId40" cstate="print"/>
        <a:srcRect/>
        <a:stretch>
          <a:fillRect/>
        </a:stretch>
      </xdr:blipFill>
      <xdr:spPr>
        <a:xfrm>
          <a:off x="14560550" y="138174730"/>
          <a:ext cx="539750" cy="40957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185420</xdr:colOff>
      <xdr:row>54</xdr:row>
      <xdr:rowOff>38735</xdr:rowOff>
    </xdr:from>
    <xdr:ext cx="590550" cy="639445"/>
    <xdr:pic>
      <xdr:nvPicPr>
        <xdr:cNvPr id="46" name="attachment-1660551250088-d99f2c60c3b669f1" descr="attachment-1660551250088-d99f2c60c3b669f1"/>
        <xdr:cNvPicPr/>
      </xdr:nvPicPr>
      <xdr:blipFill>
        <a:blip r:embed="rId41" cstate="print"/>
        <a:srcRect/>
        <a:stretch>
          <a:fillRect/>
        </a:stretch>
      </xdr:blipFill>
      <xdr:spPr>
        <a:xfrm>
          <a:off x="14649450" y="54684295"/>
          <a:ext cx="590550" cy="63944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78105</xdr:colOff>
      <xdr:row>133</xdr:row>
      <xdr:rowOff>123825</xdr:rowOff>
    </xdr:from>
    <xdr:ext cx="456565" cy="504825"/>
    <xdr:pic>
      <xdr:nvPicPr>
        <xdr:cNvPr id="47" name="attachment-1660551951588-e598e65b6ad9493f" descr="attachment-1660551951588-e598e65b6ad9493f"/>
        <xdr:cNvPicPr/>
      </xdr:nvPicPr>
      <xdr:blipFill>
        <a:blip r:embed="rId42" cstate="print"/>
        <a:srcRect/>
        <a:stretch>
          <a:fillRect/>
        </a:stretch>
      </xdr:blipFill>
      <xdr:spPr>
        <a:xfrm>
          <a:off x="14542135" y="123695460"/>
          <a:ext cx="456565" cy="5048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33020</xdr:colOff>
      <xdr:row>135</xdr:row>
      <xdr:rowOff>189865</xdr:rowOff>
    </xdr:from>
    <xdr:ext cx="624840" cy="494665"/>
    <xdr:pic>
      <xdr:nvPicPr>
        <xdr:cNvPr id="48" name="attachment-1660551960311-2e416e3ed4e15a00" descr="attachment-1660551960311-2e416e3ed4e15a00"/>
        <xdr:cNvPicPr/>
      </xdr:nvPicPr>
      <xdr:blipFill>
        <a:blip r:embed="rId43" cstate="print"/>
        <a:srcRect/>
        <a:stretch>
          <a:fillRect/>
        </a:stretch>
      </xdr:blipFill>
      <xdr:spPr>
        <a:xfrm>
          <a:off x="14497050" y="125045470"/>
          <a:ext cx="624840" cy="49466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38100</xdr:colOff>
      <xdr:row>16</xdr:row>
      <xdr:rowOff>114300</xdr:rowOff>
    </xdr:from>
    <xdr:ext cx="695325" cy="553720"/>
    <xdr:pic>
      <xdr:nvPicPr>
        <xdr:cNvPr id="49" name="attachment-1660550620086-81b1142c3e6fb8fb" descr="attachment-1660550620086-81b1142c3e6fb8fb"/>
        <xdr:cNvPicPr/>
      </xdr:nvPicPr>
      <xdr:blipFill>
        <a:blip r:embed="rId44" cstate="print"/>
        <a:srcRect/>
        <a:stretch>
          <a:fillRect/>
        </a:stretch>
      </xdr:blipFill>
      <xdr:spPr>
        <a:xfrm>
          <a:off x="14502130" y="15445740"/>
          <a:ext cx="695325" cy="55372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159385</xdr:colOff>
      <xdr:row>83</xdr:row>
      <xdr:rowOff>116205</xdr:rowOff>
    </xdr:from>
    <xdr:ext cx="713740" cy="712470"/>
    <xdr:pic>
      <xdr:nvPicPr>
        <xdr:cNvPr id="50" name="attachment-1660551508588-6327c09579709c6d" descr="attachment-1660551508588-6327c09579709c6d"/>
        <xdr:cNvPicPr/>
      </xdr:nvPicPr>
      <xdr:blipFill>
        <a:blip r:embed="rId45" cstate="print"/>
        <a:srcRect/>
        <a:stretch>
          <a:fillRect/>
        </a:stretch>
      </xdr:blipFill>
      <xdr:spPr>
        <a:xfrm>
          <a:off x="14623415" y="79782035"/>
          <a:ext cx="713740" cy="71247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47625</xdr:colOff>
      <xdr:row>85</xdr:row>
      <xdr:rowOff>126365</xdr:rowOff>
    </xdr:from>
    <xdr:ext cx="726440" cy="726440"/>
    <xdr:pic>
      <xdr:nvPicPr>
        <xdr:cNvPr id="52" name="attachment-1660551520618-72b6bb07401c6ae3" descr="attachment-1660551520618-72b6bb07401c6ae3"/>
        <xdr:cNvPicPr/>
      </xdr:nvPicPr>
      <xdr:blipFill>
        <a:blip r:embed="rId46" cstate="print"/>
        <a:srcRect/>
        <a:stretch>
          <a:fillRect/>
        </a:stretch>
      </xdr:blipFill>
      <xdr:spPr>
        <a:xfrm>
          <a:off x="14511655" y="81697830"/>
          <a:ext cx="726440" cy="72644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85090</xdr:colOff>
      <xdr:row>131</xdr:row>
      <xdr:rowOff>90170</xdr:rowOff>
    </xdr:from>
    <xdr:ext cx="609600" cy="360000"/>
    <xdr:pic>
      <xdr:nvPicPr>
        <xdr:cNvPr id="53" name="attachment-1660551942587-19c5a5559e3daa78" descr="attachment-1660551942587-19c5a5559e3daa78"/>
        <xdr:cNvPicPr/>
      </xdr:nvPicPr>
      <xdr:blipFill>
        <a:blip r:embed="rId47" cstate="print"/>
        <a:srcRect/>
        <a:stretch>
          <a:fillRect/>
        </a:stretch>
      </xdr:blipFill>
      <xdr:spPr>
        <a:xfrm>
          <a:off x="14549120" y="122694065"/>
          <a:ext cx="609600" cy="35941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114300</xdr:colOff>
      <xdr:row>23</xdr:row>
      <xdr:rowOff>123190</xdr:rowOff>
    </xdr:from>
    <xdr:ext cx="723900" cy="586105"/>
    <xdr:pic>
      <xdr:nvPicPr>
        <xdr:cNvPr id="54" name="attachment-1660550826587-32233b95c15f0f18" descr="attachment-1660550826587-32233b95c15f0f18"/>
        <xdr:cNvPicPr/>
      </xdr:nvPicPr>
      <xdr:blipFill>
        <a:blip r:embed="rId48" cstate="print"/>
        <a:srcRect/>
        <a:stretch>
          <a:fillRect/>
        </a:stretch>
      </xdr:blipFill>
      <xdr:spPr>
        <a:xfrm>
          <a:off x="14578330" y="22710775"/>
          <a:ext cx="723900" cy="58610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73660</xdr:colOff>
      <xdr:row>41</xdr:row>
      <xdr:rowOff>33655</xdr:rowOff>
    </xdr:from>
    <xdr:ext cx="838200" cy="819150"/>
    <xdr:pic>
      <xdr:nvPicPr>
        <xdr:cNvPr id="56" name="attachment-1660551074155-659f7e7b763563b0" descr="attachment-1660551074155-659f7e7b763563b0"/>
        <xdr:cNvPicPr/>
      </xdr:nvPicPr>
      <xdr:blipFill>
        <a:blip r:embed="rId49" cstate="print"/>
        <a:srcRect/>
        <a:stretch>
          <a:fillRect/>
        </a:stretch>
      </xdr:blipFill>
      <xdr:spPr>
        <a:xfrm>
          <a:off x="14537690" y="41571545"/>
          <a:ext cx="838200" cy="81915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25</xdr:row>
      <xdr:rowOff>0</xdr:rowOff>
    </xdr:from>
    <xdr:ext cx="923925" cy="838200"/>
    <xdr:pic>
      <xdr:nvPicPr>
        <xdr:cNvPr id="57" name="attachment-1660550855087-da930d16f72c0bbe" descr="attachment-1660550855087-da930d16f72c0bbe"/>
        <xdr:cNvPicPr/>
      </xdr:nvPicPr>
      <xdr:blipFill>
        <a:blip r:embed="rId50" cstate="print"/>
        <a:srcRect/>
        <a:stretch>
          <a:fillRect/>
        </a:stretch>
      </xdr:blipFill>
      <xdr:spPr>
        <a:xfrm>
          <a:off x="14464030" y="24425910"/>
          <a:ext cx="923925" cy="83820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200025</xdr:colOff>
      <xdr:row>47</xdr:row>
      <xdr:rowOff>114300</xdr:rowOff>
    </xdr:from>
    <xdr:ext cx="438150" cy="539750"/>
    <xdr:pic>
      <xdr:nvPicPr>
        <xdr:cNvPr id="58" name="attachment-1660551149087-00baa8f719f462c6" descr="attachment-1660551149087-00baa8f719f462c6"/>
        <xdr:cNvPicPr/>
      </xdr:nvPicPr>
      <xdr:blipFill>
        <a:blip r:embed="rId51" cstate="print"/>
        <a:srcRect/>
        <a:stretch>
          <a:fillRect/>
        </a:stretch>
      </xdr:blipFill>
      <xdr:spPr>
        <a:xfrm>
          <a:off x="14664055" y="48350805"/>
          <a:ext cx="438150" cy="53975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141</xdr:row>
      <xdr:rowOff>0</xdr:rowOff>
    </xdr:from>
    <xdr:ext cx="854710" cy="716915"/>
    <xdr:pic>
      <xdr:nvPicPr>
        <xdr:cNvPr id="59" name="attachment-1660551983688-a8e6ff2699bc81a4" descr="attachment-1660551983688-a8e6ff2699bc81a4"/>
        <xdr:cNvPicPr/>
      </xdr:nvPicPr>
      <xdr:blipFill>
        <a:blip r:embed="rId52" cstate="print"/>
        <a:srcRect/>
        <a:stretch>
          <a:fillRect/>
        </a:stretch>
      </xdr:blipFill>
      <xdr:spPr>
        <a:xfrm>
          <a:off x="14464030" y="129830830"/>
          <a:ext cx="854710" cy="71691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85090</xdr:colOff>
      <xdr:row>139</xdr:row>
      <xdr:rowOff>59690</xdr:rowOff>
    </xdr:from>
    <xdr:ext cx="724535" cy="740410"/>
    <xdr:pic>
      <xdr:nvPicPr>
        <xdr:cNvPr id="60" name="attachment-1660551975602-f95ed538f513186a" descr="attachment-1660551975602-f95ed538f513186a"/>
        <xdr:cNvPicPr/>
      </xdr:nvPicPr>
      <xdr:blipFill>
        <a:blip r:embed="rId53" cstate="print"/>
        <a:srcRect/>
        <a:stretch>
          <a:fillRect/>
        </a:stretch>
      </xdr:blipFill>
      <xdr:spPr>
        <a:xfrm>
          <a:off x="14549120" y="128113790"/>
          <a:ext cx="724535" cy="74041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17780</xdr:colOff>
      <xdr:row>146</xdr:row>
      <xdr:rowOff>60325</xdr:rowOff>
    </xdr:from>
    <xdr:ext cx="659130" cy="694690"/>
    <xdr:pic>
      <xdr:nvPicPr>
        <xdr:cNvPr id="61" name="attachment-1660552007589-79a1eb17aadda27d" descr="attachment-1660552007589-79a1eb17aadda27d"/>
        <xdr:cNvPicPr/>
      </xdr:nvPicPr>
      <xdr:blipFill>
        <a:blip r:embed="rId54" cstate="print"/>
        <a:srcRect/>
        <a:stretch>
          <a:fillRect/>
        </a:stretch>
      </xdr:blipFill>
      <xdr:spPr>
        <a:xfrm>
          <a:off x="14481810" y="134614285"/>
          <a:ext cx="659130" cy="69469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74930</xdr:colOff>
      <xdr:row>137</xdr:row>
      <xdr:rowOff>27305</xdr:rowOff>
    </xdr:from>
    <xdr:ext cx="595630" cy="690880"/>
    <xdr:pic>
      <xdr:nvPicPr>
        <xdr:cNvPr id="62" name="attachment-1660551967589-74eb21cdcd1c0d7a" descr="attachment-1660551967589-74eb21cdcd1c0d7a"/>
        <xdr:cNvPicPr/>
      </xdr:nvPicPr>
      <xdr:blipFill>
        <a:blip r:embed="rId55" cstate="print"/>
        <a:srcRect/>
        <a:stretch>
          <a:fillRect/>
        </a:stretch>
      </xdr:blipFill>
      <xdr:spPr>
        <a:xfrm>
          <a:off x="14538960" y="126304675"/>
          <a:ext cx="595630" cy="69088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151765</xdr:colOff>
      <xdr:row>61</xdr:row>
      <xdr:rowOff>19050</xdr:rowOff>
    </xdr:from>
    <xdr:ext cx="400685" cy="467360"/>
    <xdr:pic>
      <xdr:nvPicPr>
        <xdr:cNvPr id="63" name="attachment-1660551314603-37b94eb7236eb8de" descr="attachment-1660551314603-37b94eb7236eb8de"/>
        <xdr:cNvPicPr/>
      </xdr:nvPicPr>
      <xdr:blipFill>
        <a:blip r:embed="rId56" cstate="print"/>
        <a:srcRect/>
        <a:stretch>
          <a:fillRect/>
        </a:stretch>
      </xdr:blipFill>
      <xdr:spPr>
        <a:xfrm>
          <a:off x="14615795" y="61004450"/>
          <a:ext cx="400685" cy="46736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74295</xdr:colOff>
      <xdr:row>130</xdr:row>
      <xdr:rowOff>46990</xdr:rowOff>
    </xdr:from>
    <xdr:ext cx="342900" cy="360000"/>
    <xdr:pic>
      <xdr:nvPicPr>
        <xdr:cNvPr id="64" name="attachment-1660551937718-840c4c757feddd49" descr="attachment-1660551937718-840c4c757feddd49"/>
        <xdr:cNvPicPr/>
      </xdr:nvPicPr>
      <xdr:blipFill>
        <a:blip r:embed="rId57" cstate="print"/>
        <a:srcRect/>
        <a:stretch>
          <a:fillRect/>
        </a:stretch>
      </xdr:blipFill>
      <xdr:spPr>
        <a:xfrm>
          <a:off x="14538325" y="122155585"/>
          <a:ext cx="342900" cy="35941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29</xdr:row>
      <xdr:rowOff>0</xdr:rowOff>
    </xdr:from>
    <xdr:ext cx="904875" cy="857250"/>
    <xdr:pic>
      <xdr:nvPicPr>
        <xdr:cNvPr id="65" name="attachment-1660550924092-65e727b7d232b121" descr="attachment-1660550924092-65e727b7d232b121"/>
        <xdr:cNvPicPr/>
      </xdr:nvPicPr>
      <xdr:blipFill>
        <a:blip r:embed="rId58" cstate="print"/>
        <a:srcRect/>
        <a:stretch>
          <a:fillRect/>
        </a:stretch>
      </xdr:blipFill>
      <xdr:spPr>
        <a:xfrm>
          <a:off x="14464030" y="28712160"/>
          <a:ext cx="904875" cy="85725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257175</xdr:colOff>
      <xdr:row>97</xdr:row>
      <xdr:rowOff>94615</xdr:rowOff>
    </xdr:from>
    <xdr:ext cx="668655" cy="677545"/>
    <xdr:pic>
      <xdr:nvPicPr>
        <xdr:cNvPr id="66" name="attachment-1660551607609-7e060015da93de26" descr="attachment-1660551607609-7e060015da93de26"/>
        <xdr:cNvPicPr/>
      </xdr:nvPicPr>
      <xdr:blipFill>
        <a:blip r:embed="rId59" cstate="print"/>
        <a:srcRect/>
        <a:stretch>
          <a:fillRect/>
        </a:stretch>
      </xdr:blipFill>
      <xdr:spPr>
        <a:xfrm>
          <a:off x="14721205" y="92636975"/>
          <a:ext cx="668655" cy="67754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107950</xdr:colOff>
      <xdr:row>82</xdr:row>
      <xdr:rowOff>130810</xdr:rowOff>
    </xdr:from>
    <xdr:ext cx="850265" cy="603250"/>
    <xdr:pic>
      <xdr:nvPicPr>
        <xdr:cNvPr id="67" name="attachment-1660551499587-362fe716805d6013" descr="attachment-1660551499587-362fe716805d6013"/>
        <xdr:cNvPicPr/>
      </xdr:nvPicPr>
      <xdr:blipFill>
        <a:blip r:embed="rId45" cstate="print"/>
        <a:srcRect/>
        <a:stretch>
          <a:fillRect/>
        </a:stretch>
      </xdr:blipFill>
      <xdr:spPr>
        <a:xfrm>
          <a:off x="14571980" y="78779370"/>
          <a:ext cx="850265" cy="60325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152400</xdr:colOff>
      <xdr:row>3</xdr:row>
      <xdr:rowOff>57150</xdr:rowOff>
    </xdr:from>
    <xdr:ext cx="627380" cy="420370"/>
    <xdr:pic>
      <xdr:nvPicPr>
        <xdr:cNvPr id="68" name="attachment-1660550458587-bf83ff0783e1098e" descr="attachment-1660550458587-bf83ff0783e1098e"/>
        <xdr:cNvPicPr/>
      </xdr:nvPicPr>
      <xdr:blipFill>
        <a:blip r:embed="rId60" cstate="print"/>
        <a:srcRect/>
        <a:stretch>
          <a:fillRect/>
        </a:stretch>
      </xdr:blipFill>
      <xdr:spPr>
        <a:xfrm>
          <a:off x="14616430" y="2486025"/>
          <a:ext cx="627380" cy="42037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128905</xdr:colOff>
      <xdr:row>69</xdr:row>
      <xdr:rowOff>120650</xdr:rowOff>
    </xdr:from>
    <xdr:ext cx="506095" cy="424180"/>
    <xdr:pic>
      <xdr:nvPicPr>
        <xdr:cNvPr id="69" name="attachment-1660551402097-0b66237561c0ba31" descr="attachment-1660551402097-0b66237561c0ba31"/>
        <xdr:cNvPicPr/>
      </xdr:nvPicPr>
      <xdr:blipFill>
        <a:blip r:embed="rId61" cstate="print"/>
        <a:srcRect/>
        <a:stretch>
          <a:fillRect/>
        </a:stretch>
      </xdr:blipFill>
      <xdr:spPr>
        <a:xfrm>
          <a:off x="14592935" y="67981830"/>
          <a:ext cx="506095" cy="42418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62865</xdr:colOff>
      <xdr:row>116</xdr:row>
      <xdr:rowOff>140335</xdr:rowOff>
    </xdr:from>
    <xdr:ext cx="519430" cy="604520"/>
    <xdr:pic>
      <xdr:nvPicPr>
        <xdr:cNvPr id="70" name="attachment-1660551869732-23ac6cadfad0ed37" descr="attachment-1660551869732-23ac6cadfad0ed37"/>
        <xdr:cNvPicPr/>
      </xdr:nvPicPr>
      <xdr:blipFill>
        <a:blip r:embed="rId62" cstate="print"/>
        <a:srcRect/>
        <a:stretch>
          <a:fillRect/>
        </a:stretch>
      </xdr:blipFill>
      <xdr:spPr>
        <a:xfrm>
          <a:off x="14526895" y="109356525"/>
          <a:ext cx="519430" cy="60452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294640</xdr:colOff>
      <xdr:row>60</xdr:row>
      <xdr:rowOff>171450</xdr:rowOff>
    </xdr:from>
    <xdr:ext cx="524510" cy="590550"/>
    <xdr:pic>
      <xdr:nvPicPr>
        <xdr:cNvPr id="71" name="attachment-1660551298587-22e847e70f95bdc9" descr="attachment-1660551298587-22e847e70f95bdc9"/>
        <xdr:cNvPicPr/>
      </xdr:nvPicPr>
      <xdr:blipFill>
        <a:blip r:embed="rId63" cstate="print"/>
        <a:srcRect/>
        <a:stretch>
          <a:fillRect/>
        </a:stretch>
      </xdr:blipFill>
      <xdr:spPr>
        <a:xfrm>
          <a:off x="14758670" y="60147200"/>
          <a:ext cx="524510" cy="59055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18415</xdr:colOff>
      <xdr:row>145</xdr:row>
      <xdr:rowOff>89535</xdr:rowOff>
    </xdr:from>
    <xdr:ext cx="774065" cy="673100"/>
    <xdr:pic>
      <xdr:nvPicPr>
        <xdr:cNvPr id="72" name="attachment-1660552003087-01072631d5ad68b8" descr="attachment-1660552003087-01072631d5ad68b8"/>
        <xdr:cNvPicPr/>
      </xdr:nvPicPr>
      <xdr:blipFill>
        <a:blip r:embed="rId64" cstate="print"/>
        <a:srcRect/>
        <a:stretch>
          <a:fillRect/>
        </a:stretch>
      </xdr:blipFill>
      <xdr:spPr>
        <a:xfrm>
          <a:off x="14482445" y="133755130"/>
          <a:ext cx="774065" cy="67310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208280</xdr:colOff>
      <xdr:row>124</xdr:row>
      <xdr:rowOff>323850</xdr:rowOff>
    </xdr:from>
    <xdr:ext cx="675640" cy="701040"/>
    <xdr:pic>
      <xdr:nvPicPr>
        <xdr:cNvPr id="74" name="attachment-1660551910268-3b93129d6064727d" descr="attachment-1660551910268-3b93129d6064727d"/>
        <xdr:cNvPicPr/>
      </xdr:nvPicPr>
      <xdr:blipFill>
        <a:blip r:embed="rId65" cstate="print"/>
        <a:srcRect/>
        <a:stretch>
          <a:fillRect/>
        </a:stretch>
      </xdr:blipFill>
      <xdr:spPr>
        <a:xfrm>
          <a:off x="14672310" y="116629180"/>
          <a:ext cx="675640" cy="70104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163830</xdr:colOff>
      <xdr:row>107</xdr:row>
      <xdr:rowOff>92710</xdr:rowOff>
    </xdr:from>
    <xdr:ext cx="593090" cy="727710"/>
    <xdr:pic>
      <xdr:nvPicPr>
        <xdr:cNvPr id="75" name="attachment-1660551786087-e0b520a6047aad78" descr="attachment-1660551786087-e0b520a6047aad78"/>
        <xdr:cNvPicPr/>
      </xdr:nvPicPr>
      <xdr:blipFill>
        <a:blip r:embed="rId66" cstate="print"/>
        <a:srcRect/>
        <a:stretch>
          <a:fillRect/>
        </a:stretch>
      </xdr:blipFill>
      <xdr:spPr>
        <a:xfrm>
          <a:off x="14627860" y="101518720"/>
          <a:ext cx="593090" cy="72771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142875</xdr:colOff>
      <xdr:row>94</xdr:row>
      <xdr:rowOff>85725</xdr:rowOff>
    </xdr:from>
    <xdr:ext cx="714375" cy="790575"/>
    <xdr:pic>
      <xdr:nvPicPr>
        <xdr:cNvPr id="76" name="attachment-1660551578587-481ecb83dbe795fa" descr="attachment-1660551578587-481ecb83dbe795fa"/>
        <xdr:cNvPicPr/>
      </xdr:nvPicPr>
      <xdr:blipFill>
        <a:blip r:embed="rId67" cstate="print"/>
        <a:srcRect/>
        <a:stretch>
          <a:fillRect/>
        </a:stretch>
      </xdr:blipFill>
      <xdr:spPr>
        <a:xfrm>
          <a:off x="14606905" y="89218135"/>
          <a:ext cx="714375" cy="79057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20</xdr:row>
      <xdr:rowOff>0</xdr:rowOff>
    </xdr:from>
    <xdr:ext cx="833755" cy="743585"/>
    <xdr:pic>
      <xdr:nvPicPr>
        <xdr:cNvPr id="77" name="attachment-1660550776091-ebfd9f5c98d66957" descr="attachment-1660550776091-ebfd9f5c98d66957"/>
        <xdr:cNvPicPr/>
      </xdr:nvPicPr>
      <xdr:blipFill>
        <a:blip r:embed="rId68" cstate="print"/>
        <a:srcRect/>
        <a:stretch>
          <a:fillRect/>
        </a:stretch>
      </xdr:blipFill>
      <xdr:spPr>
        <a:xfrm>
          <a:off x="14464030" y="19027140"/>
          <a:ext cx="833755" cy="74358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51435</xdr:colOff>
      <xdr:row>31</xdr:row>
      <xdr:rowOff>52070</xdr:rowOff>
    </xdr:from>
    <xdr:ext cx="638175" cy="638175"/>
    <xdr:pic>
      <xdr:nvPicPr>
        <xdr:cNvPr id="79" name="attachment-1660550966586-57f49a899d5fa100" descr="attachment-1660550966586-57f49a899d5fa100"/>
        <xdr:cNvPicPr/>
      </xdr:nvPicPr>
      <xdr:blipFill>
        <a:blip r:embed="rId69" cstate="print"/>
        <a:srcRect/>
        <a:stretch>
          <a:fillRect/>
        </a:stretch>
      </xdr:blipFill>
      <xdr:spPr>
        <a:xfrm>
          <a:off x="14515465" y="30909895"/>
          <a:ext cx="638175" cy="63817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152400</xdr:colOff>
      <xdr:row>95</xdr:row>
      <xdr:rowOff>100965</xdr:rowOff>
    </xdr:from>
    <xdr:ext cx="723900" cy="752475"/>
    <xdr:pic>
      <xdr:nvPicPr>
        <xdr:cNvPr id="81" name="attachment-1660551588588-4ff899f5246973c8" descr="attachment-1660551588588-4ff899f5246973c8"/>
        <xdr:cNvPicPr/>
      </xdr:nvPicPr>
      <xdr:blipFill>
        <a:blip r:embed="rId70" cstate="print"/>
        <a:srcRect/>
        <a:stretch>
          <a:fillRect/>
        </a:stretch>
      </xdr:blipFill>
      <xdr:spPr>
        <a:xfrm>
          <a:off x="14616430" y="90500200"/>
          <a:ext cx="723900" cy="75247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190500</xdr:colOff>
      <xdr:row>88</xdr:row>
      <xdr:rowOff>238125</xdr:rowOff>
    </xdr:from>
    <xdr:ext cx="667385" cy="581025"/>
    <xdr:pic>
      <xdr:nvPicPr>
        <xdr:cNvPr id="82" name="attachment-1660551543087-5cf2c126633f827b" descr="attachment-1660551543087-5cf2c126633f827b"/>
        <xdr:cNvPicPr/>
      </xdr:nvPicPr>
      <xdr:blipFill>
        <a:blip r:embed="rId71" cstate="print"/>
        <a:srcRect/>
        <a:stretch>
          <a:fillRect/>
        </a:stretch>
      </xdr:blipFill>
      <xdr:spPr>
        <a:xfrm>
          <a:off x="14654530" y="84474685"/>
          <a:ext cx="667385" cy="5810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29210</xdr:colOff>
      <xdr:row>129</xdr:row>
      <xdr:rowOff>77470</xdr:rowOff>
    </xdr:from>
    <xdr:ext cx="552450" cy="360000"/>
    <xdr:pic>
      <xdr:nvPicPr>
        <xdr:cNvPr id="84" name="attachment-1660551933278-6a4ab2c2f0a3f8dc" descr="attachment-1660551933278-6a4ab2c2f0a3f8dc"/>
        <xdr:cNvPicPr/>
      </xdr:nvPicPr>
      <xdr:blipFill>
        <a:blip r:embed="rId72" cstate="print"/>
        <a:srcRect/>
        <a:stretch>
          <a:fillRect/>
        </a:stretch>
      </xdr:blipFill>
      <xdr:spPr>
        <a:xfrm>
          <a:off x="14493240" y="121526300"/>
          <a:ext cx="552450" cy="35941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142875</xdr:colOff>
      <xdr:row>80</xdr:row>
      <xdr:rowOff>75565</xdr:rowOff>
    </xdr:from>
    <xdr:ext cx="803275" cy="770255"/>
    <xdr:pic>
      <xdr:nvPicPr>
        <xdr:cNvPr id="85" name="attachment-1660551481088-66ffbcf8ebb02fee" descr="attachment-1660551481088-66ffbcf8ebb02fee"/>
        <xdr:cNvPicPr/>
      </xdr:nvPicPr>
      <xdr:blipFill>
        <a:blip r:embed="rId73" cstate="print"/>
        <a:srcRect/>
        <a:stretch>
          <a:fillRect/>
        </a:stretch>
      </xdr:blipFill>
      <xdr:spPr>
        <a:xfrm>
          <a:off x="14606905" y="76689585"/>
          <a:ext cx="803275" cy="77025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62230</xdr:colOff>
      <xdr:row>87</xdr:row>
      <xdr:rowOff>102235</xdr:rowOff>
    </xdr:from>
    <xdr:ext cx="866140" cy="771525"/>
    <xdr:pic>
      <xdr:nvPicPr>
        <xdr:cNvPr id="86" name="attachment-1660551536587-7ba252e656e6ccc5" descr="attachment-1660551536587-7ba252e656e6ccc5"/>
        <xdr:cNvPicPr/>
      </xdr:nvPicPr>
      <xdr:blipFill>
        <a:blip r:embed="rId74" cstate="print"/>
        <a:srcRect/>
        <a:stretch>
          <a:fillRect/>
        </a:stretch>
      </xdr:blipFill>
      <xdr:spPr>
        <a:xfrm>
          <a:off x="14526260" y="83450430"/>
          <a:ext cx="866140" cy="7715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186055</xdr:colOff>
      <xdr:row>125</xdr:row>
      <xdr:rowOff>323850</xdr:rowOff>
    </xdr:from>
    <xdr:ext cx="650875" cy="713105"/>
    <xdr:pic>
      <xdr:nvPicPr>
        <xdr:cNvPr id="87" name="attachment-1660551915088-2abd6b59629967aa" descr="attachment-1660551915088-2abd6b59629967aa"/>
        <xdr:cNvPicPr/>
      </xdr:nvPicPr>
      <xdr:blipFill>
        <a:blip r:embed="rId75" cstate="print"/>
        <a:srcRect/>
        <a:stretch>
          <a:fillRect/>
        </a:stretch>
      </xdr:blipFill>
      <xdr:spPr>
        <a:xfrm>
          <a:off x="14650085" y="117772180"/>
          <a:ext cx="650875" cy="71310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62865</xdr:colOff>
      <xdr:row>119</xdr:row>
      <xdr:rowOff>26035</xdr:rowOff>
    </xdr:from>
    <xdr:ext cx="697865" cy="730250"/>
    <xdr:pic>
      <xdr:nvPicPr>
        <xdr:cNvPr id="89" name="attachment-1660551891665-b7630ca679a7b092" descr="attachment-1660551891665-b7630ca679a7b092"/>
        <xdr:cNvPicPr/>
      </xdr:nvPicPr>
      <xdr:blipFill>
        <a:blip r:embed="rId76" cstate="print"/>
        <a:srcRect/>
        <a:stretch>
          <a:fillRect/>
        </a:stretch>
      </xdr:blipFill>
      <xdr:spPr>
        <a:xfrm>
          <a:off x="14526895" y="111547275"/>
          <a:ext cx="697865" cy="73025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102870</xdr:colOff>
      <xdr:row>33</xdr:row>
      <xdr:rowOff>266065</xdr:rowOff>
    </xdr:from>
    <xdr:ext cx="705485" cy="586105"/>
    <xdr:pic>
      <xdr:nvPicPr>
        <xdr:cNvPr id="90" name="attachment-1660550984587-37496b278fb42130" descr="attachment-1660550984587-37496b278fb42130"/>
        <xdr:cNvPicPr/>
      </xdr:nvPicPr>
      <xdr:blipFill>
        <a:blip r:embed="rId77" cstate="print"/>
        <a:srcRect/>
        <a:stretch>
          <a:fillRect/>
        </a:stretch>
      </xdr:blipFill>
      <xdr:spPr>
        <a:xfrm>
          <a:off x="14566900" y="32762190"/>
          <a:ext cx="705485" cy="58610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18415</xdr:colOff>
      <xdr:row>143</xdr:row>
      <xdr:rowOff>47625</xdr:rowOff>
    </xdr:from>
    <xdr:ext cx="837565" cy="779780"/>
    <xdr:pic>
      <xdr:nvPicPr>
        <xdr:cNvPr id="91" name="attachment-1660551992113-e7e8f25449888655" descr="attachment-1660551992113-e7e8f25449888655"/>
        <xdr:cNvPicPr/>
      </xdr:nvPicPr>
      <xdr:blipFill>
        <a:blip r:embed="rId78" cstate="print"/>
        <a:srcRect/>
        <a:stretch>
          <a:fillRect/>
        </a:stretch>
      </xdr:blipFill>
      <xdr:spPr>
        <a:xfrm>
          <a:off x="14482445" y="131936490"/>
          <a:ext cx="837565" cy="77978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83185</xdr:colOff>
      <xdr:row>43</xdr:row>
      <xdr:rowOff>149225</xdr:rowOff>
    </xdr:from>
    <xdr:ext cx="897890" cy="942975"/>
    <xdr:pic>
      <xdr:nvPicPr>
        <xdr:cNvPr id="92" name="attachment-1660551085087-3294aa0fadfdc8bb" descr="attachment-1660551085087-3294aa0fadfdc8bb"/>
        <xdr:cNvPicPr/>
      </xdr:nvPicPr>
      <xdr:blipFill>
        <a:blip r:embed="rId79" cstate="print"/>
        <a:srcRect/>
        <a:stretch>
          <a:fillRect/>
        </a:stretch>
      </xdr:blipFill>
      <xdr:spPr>
        <a:xfrm>
          <a:off x="14547215" y="43477815"/>
          <a:ext cx="897890" cy="94297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114300</xdr:colOff>
      <xdr:row>49</xdr:row>
      <xdr:rowOff>38100</xdr:rowOff>
    </xdr:from>
    <xdr:ext cx="590550" cy="619125"/>
    <xdr:pic>
      <xdr:nvPicPr>
        <xdr:cNvPr id="94" name="attachment-1660551159586-07f18cbdb621ee8b" descr="attachment-1660551159586-07f18cbdb621ee8b"/>
        <xdr:cNvPicPr/>
      </xdr:nvPicPr>
      <xdr:blipFill>
        <a:blip r:embed="rId80" cstate="print"/>
        <a:srcRect/>
        <a:stretch>
          <a:fillRect/>
        </a:stretch>
      </xdr:blipFill>
      <xdr:spPr>
        <a:xfrm>
          <a:off x="14578330" y="50051335"/>
          <a:ext cx="590550" cy="6191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169545</xdr:colOff>
      <xdr:row>58</xdr:row>
      <xdr:rowOff>51435</xdr:rowOff>
    </xdr:from>
    <xdr:ext cx="771525" cy="619125"/>
    <xdr:pic>
      <xdr:nvPicPr>
        <xdr:cNvPr id="95" name="attachment-1660551279087-aa929966b222c0c0" descr="attachment-1660551279087-aa929966b222c0c0"/>
        <xdr:cNvPicPr/>
      </xdr:nvPicPr>
      <xdr:blipFill>
        <a:blip r:embed="rId81" cstate="print"/>
        <a:srcRect/>
        <a:stretch>
          <a:fillRect/>
        </a:stretch>
      </xdr:blipFill>
      <xdr:spPr>
        <a:xfrm rot="21240000">
          <a:off x="14633575" y="58250455"/>
          <a:ext cx="771525" cy="6191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130175</xdr:colOff>
      <xdr:row>128</xdr:row>
      <xdr:rowOff>21590</xdr:rowOff>
    </xdr:from>
    <xdr:ext cx="485775" cy="360000"/>
    <xdr:pic>
      <xdr:nvPicPr>
        <xdr:cNvPr id="96" name="attachment-1660551929153-cd82f96e33d410d4" descr="attachment-1660551929153-cd82f96e33d410d4"/>
        <xdr:cNvPicPr/>
      </xdr:nvPicPr>
      <xdr:blipFill>
        <a:blip r:embed="rId82" cstate="print"/>
        <a:srcRect/>
        <a:stretch>
          <a:fillRect/>
        </a:stretch>
      </xdr:blipFill>
      <xdr:spPr>
        <a:xfrm>
          <a:off x="14594205" y="120898920"/>
          <a:ext cx="485775" cy="35941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47625</xdr:colOff>
      <xdr:row>21</xdr:row>
      <xdr:rowOff>66675</xdr:rowOff>
    </xdr:from>
    <xdr:ext cx="857250" cy="800100"/>
    <xdr:pic>
      <xdr:nvPicPr>
        <xdr:cNvPr id="97" name="attachment-1660550793588-3aaecaa8597091f3" descr="attachment-1660550793588-3aaecaa8597091f3"/>
        <xdr:cNvPicPr/>
      </xdr:nvPicPr>
      <xdr:blipFill>
        <a:blip r:embed="rId83" cstate="print"/>
        <a:srcRect/>
        <a:stretch>
          <a:fillRect/>
        </a:stretch>
      </xdr:blipFill>
      <xdr:spPr>
        <a:xfrm>
          <a:off x="14511655" y="20265390"/>
          <a:ext cx="857250" cy="80010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193675</xdr:colOff>
      <xdr:row>2</xdr:row>
      <xdr:rowOff>180975</xdr:rowOff>
    </xdr:from>
    <xdr:ext cx="607695" cy="266700"/>
    <xdr:pic>
      <xdr:nvPicPr>
        <xdr:cNvPr id="98" name="attachment-1660550445091-c3431565feee2320" descr="attachment-1660550445091-c3431565feee2320"/>
        <xdr:cNvPicPr/>
      </xdr:nvPicPr>
      <xdr:blipFill>
        <a:blip r:embed="rId84" cstate="print"/>
        <a:srcRect/>
        <a:stretch>
          <a:fillRect/>
        </a:stretch>
      </xdr:blipFill>
      <xdr:spPr>
        <a:xfrm>
          <a:off x="14657705" y="1924050"/>
          <a:ext cx="607695" cy="26670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180975</xdr:colOff>
      <xdr:row>66</xdr:row>
      <xdr:rowOff>57150</xdr:rowOff>
    </xdr:from>
    <xdr:ext cx="790575" cy="742950"/>
    <xdr:pic>
      <xdr:nvPicPr>
        <xdr:cNvPr id="99" name="attachment-1660551367592-47b5238cf632b476" descr="attachment-1660551367592-47b5238cf632b476"/>
        <xdr:cNvPicPr/>
      </xdr:nvPicPr>
      <xdr:blipFill>
        <a:blip r:embed="rId85" cstate="print"/>
        <a:srcRect/>
        <a:stretch>
          <a:fillRect/>
        </a:stretch>
      </xdr:blipFill>
      <xdr:spPr>
        <a:xfrm>
          <a:off x="14645005" y="65484375"/>
          <a:ext cx="790575" cy="74295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152400</xdr:colOff>
      <xdr:row>51</xdr:row>
      <xdr:rowOff>71120</xdr:rowOff>
    </xdr:from>
    <xdr:ext cx="695325" cy="638175"/>
    <xdr:pic>
      <xdr:nvPicPr>
        <xdr:cNvPr id="100" name="attachment-1660551214588-9d302a2142ac6f95" descr="attachment-1660551214588-9d302a2142ac6f95"/>
        <xdr:cNvPicPr/>
      </xdr:nvPicPr>
      <xdr:blipFill>
        <a:blip r:embed="rId86" cstate="print"/>
        <a:srcRect/>
        <a:stretch>
          <a:fillRect/>
        </a:stretch>
      </xdr:blipFill>
      <xdr:spPr>
        <a:xfrm>
          <a:off x="14616430" y="51861085"/>
          <a:ext cx="695325" cy="63817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170180</xdr:colOff>
      <xdr:row>99</xdr:row>
      <xdr:rowOff>45720</xdr:rowOff>
    </xdr:from>
    <xdr:ext cx="788670" cy="762000"/>
    <xdr:pic>
      <xdr:nvPicPr>
        <xdr:cNvPr id="101" name="attachment-1660551614091-adeed29492090101" descr="attachment-1660551614091-adeed29492090101"/>
        <xdr:cNvPicPr/>
      </xdr:nvPicPr>
      <xdr:blipFill>
        <a:blip r:embed="rId87" cstate="print"/>
        <a:srcRect/>
        <a:stretch>
          <a:fillRect/>
        </a:stretch>
      </xdr:blipFill>
      <xdr:spPr>
        <a:xfrm>
          <a:off x="14634210" y="94364810"/>
          <a:ext cx="788670" cy="76200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184150</xdr:colOff>
      <xdr:row>55</xdr:row>
      <xdr:rowOff>126365</xdr:rowOff>
    </xdr:from>
    <xdr:ext cx="685800" cy="602615"/>
    <xdr:pic>
      <xdr:nvPicPr>
        <xdr:cNvPr id="102" name="attachment-1660551256587-9274a2370fba75af" descr="attachment-1660551256587-9274a2370fba75af"/>
        <xdr:cNvPicPr/>
      </xdr:nvPicPr>
      <xdr:blipFill>
        <a:blip r:embed="rId88" cstate="print"/>
        <a:srcRect/>
        <a:stretch>
          <a:fillRect/>
        </a:stretch>
      </xdr:blipFill>
      <xdr:spPr>
        <a:xfrm>
          <a:off x="14648180" y="55660290"/>
          <a:ext cx="685800" cy="60261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52070</xdr:colOff>
      <xdr:row>148</xdr:row>
      <xdr:rowOff>113030</xdr:rowOff>
    </xdr:from>
    <xdr:ext cx="659130" cy="627380"/>
    <xdr:pic>
      <xdr:nvPicPr>
        <xdr:cNvPr id="103" name="attachment-1660552017736-30e3a142496801ed" descr="attachment-1660552017736-30e3a142496801ed"/>
        <xdr:cNvPicPr/>
      </xdr:nvPicPr>
      <xdr:blipFill>
        <a:blip r:embed="rId89" cstate="print"/>
        <a:srcRect/>
        <a:stretch>
          <a:fillRect/>
        </a:stretch>
      </xdr:blipFill>
      <xdr:spPr>
        <a:xfrm>
          <a:off x="14516100" y="136443720"/>
          <a:ext cx="659130" cy="62738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85725</xdr:colOff>
      <xdr:row>38</xdr:row>
      <xdr:rowOff>36830</xdr:rowOff>
    </xdr:from>
    <xdr:ext cx="876300" cy="866775"/>
    <xdr:pic>
      <xdr:nvPicPr>
        <xdr:cNvPr id="104" name="attachment-1660551035587-a70551dacb7645f7" descr="attachment-1660551035587-a70551dacb7645f7"/>
        <xdr:cNvPicPr/>
      </xdr:nvPicPr>
      <xdr:blipFill>
        <a:blip r:embed="rId90" cstate="print"/>
        <a:srcRect/>
        <a:stretch>
          <a:fillRect/>
        </a:stretch>
      </xdr:blipFill>
      <xdr:spPr>
        <a:xfrm>
          <a:off x="14549755" y="37993320"/>
          <a:ext cx="876300" cy="86677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18415</xdr:colOff>
      <xdr:row>144</xdr:row>
      <xdr:rowOff>131445</xdr:rowOff>
    </xdr:from>
    <xdr:ext cx="711200" cy="662305"/>
    <xdr:pic>
      <xdr:nvPicPr>
        <xdr:cNvPr id="105" name="attachment-1660551999087-681f748038e90cf7" descr="attachment-1660551999087-681f748038e90cf7"/>
        <xdr:cNvPicPr/>
      </xdr:nvPicPr>
      <xdr:blipFill>
        <a:blip r:embed="rId91" cstate="print"/>
        <a:srcRect/>
        <a:stretch>
          <a:fillRect/>
        </a:stretch>
      </xdr:blipFill>
      <xdr:spPr>
        <a:xfrm>
          <a:off x="14482445" y="132908675"/>
          <a:ext cx="711200" cy="66230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74295</xdr:colOff>
      <xdr:row>132</xdr:row>
      <xdr:rowOff>101600</xdr:rowOff>
    </xdr:from>
    <xdr:ext cx="438150" cy="360000"/>
    <xdr:pic>
      <xdr:nvPicPr>
        <xdr:cNvPr id="106" name="attachment-1660551947154-bbd4a811088d1a65" descr="attachment-1660551947154-bbd4a811088d1a65"/>
        <xdr:cNvPicPr/>
      </xdr:nvPicPr>
      <xdr:blipFill>
        <a:blip r:embed="rId92" cstate="print"/>
        <a:srcRect/>
        <a:stretch>
          <a:fillRect/>
        </a:stretch>
      </xdr:blipFill>
      <xdr:spPr>
        <a:xfrm>
          <a:off x="14538325" y="123189365"/>
          <a:ext cx="438150" cy="35941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95250</xdr:colOff>
      <xdr:row>72</xdr:row>
      <xdr:rowOff>38100</xdr:rowOff>
    </xdr:from>
    <xdr:ext cx="885825" cy="685800"/>
    <xdr:pic>
      <xdr:nvPicPr>
        <xdr:cNvPr id="107" name="attachment-1660551425093-9677546968826460" descr="attachment-1660551425093-9677546968826460"/>
        <xdr:cNvPicPr/>
      </xdr:nvPicPr>
      <xdr:blipFill>
        <a:blip r:embed="rId93" cstate="print"/>
        <a:srcRect/>
        <a:stretch>
          <a:fillRect/>
        </a:stretch>
      </xdr:blipFill>
      <xdr:spPr>
        <a:xfrm>
          <a:off x="14559280" y="70304660"/>
          <a:ext cx="885825" cy="68580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44450</xdr:colOff>
      <xdr:row>100</xdr:row>
      <xdr:rowOff>142240</xdr:rowOff>
    </xdr:from>
    <xdr:ext cx="648335" cy="572135"/>
    <xdr:pic>
      <xdr:nvPicPr>
        <xdr:cNvPr id="108" name="attachment-1660551623086-a69638cc165e1f0f" descr="attachment-1660551623086-a69638cc165e1f0f"/>
        <xdr:cNvPicPr/>
      </xdr:nvPicPr>
      <xdr:blipFill>
        <a:blip r:embed="rId94" cstate="print"/>
        <a:srcRect/>
        <a:stretch>
          <a:fillRect/>
        </a:stretch>
      </xdr:blipFill>
      <xdr:spPr>
        <a:xfrm>
          <a:off x="14508480" y="95349695"/>
          <a:ext cx="648335" cy="57213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66675</xdr:colOff>
      <xdr:row>12</xdr:row>
      <xdr:rowOff>184150</xdr:rowOff>
    </xdr:from>
    <xdr:ext cx="819150" cy="690880"/>
    <xdr:pic>
      <xdr:nvPicPr>
        <xdr:cNvPr id="109" name="attachment-1660550594087-b3d3f54b3bfc5f6f" descr="attachment-1660550594087-b3d3f54b3bfc5f6f"/>
        <xdr:cNvPicPr/>
      </xdr:nvPicPr>
      <xdr:blipFill>
        <a:blip r:embed="rId95" cstate="print"/>
        <a:srcRect/>
        <a:stretch>
          <a:fillRect/>
        </a:stretch>
      </xdr:blipFill>
      <xdr:spPr>
        <a:xfrm>
          <a:off x="14530705" y="11505565"/>
          <a:ext cx="819150" cy="69088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174625</xdr:colOff>
      <xdr:row>109</xdr:row>
      <xdr:rowOff>114300</xdr:rowOff>
    </xdr:from>
    <xdr:ext cx="582295" cy="720090"/>
    <xdr:pic>
      <xdr:nvPicPr>
        <xdr:cNvPr id="110" name="attachment-1660551808586-9090aeaaa52a22aa" descr="attachment-1660551808586-9090aeaaa52a22aa"/>
        <xdr:cNvPicPr/>
      </xdr:nvPicPr>
      <xdr:blipFill>
        <a:blip r:embed="rId96" cstate="print"/>
        <a:srcRect/>
        <a:stretch>
          <a:fillRect/>
        </a:stretch>
      </xdr:blipFill>
      <xdr:spPr>
        <a:xfrm>
          <a:off x="14638655" y="103317040"/>
          <a:ext cx="582295" cy="72009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107950</xdr:colOff>
      <xdr:row>117</xdr:row>
      <xdr:rowOff>96520</xdr:rowOff>
    </xdr:from>
    <xdr:ext cx="466725" cy="609600"/>
    <xdr:pic>
      <xdr:nvPicPr>
        <xdr:cNvPr id="111" name="attachment-1660551878086-19c6da7bb96b9877" descr="attachment-1660551878086-19c6da7bb96b9877"/>
        <xdr:cNvPicPr/>
      </xdr:nvPicPr>
      <xdr:blipFill>
        <a:blip r:embed="rId97" cstate="print"/>
        <a:srcRect/>
        <a:stretch>
          <a:fillRect/>
        </a:stretch>
      </xdr:blipFill>
      <xdr:spPr>
        <a:xfrm>
          <a:off x="14571980" y="110103285"/>
          <a:ext cx="466725" cy="60960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128270</xdr:colOff>
      <xdr:row>151</xdr:row>
      <xdr:rowOff>106045</xdr:rowOff>
    </xdr:from>
    <xdr:ext cx="600075" cy="752475"/>
    <xdr:pic>
      <xdr:nvPicPr>
        <xdr:cNvPr id="112" name="attachment-1660552031587-80f9af4b10bb0b22" descr="attachment-1660552031587-80f9af4b10bb0b22"/>
        <xdr:cNvPicPr/>
      </xdr:nvPicPr>
      <xdr:blipFill>
        <a:blip r:embed="rId98" cstate="print"/>
        <a:srcRect/>
        <a:stretch>
          <a:fillRect/>
        </a:stretch>
      </xdr:blipFill>
      <xdr:spPr>
        <a:xfrm>
          <a:off x="14592300" y="139101830"/>
          <a:ext cx="600075" cy="75247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130175</xdr:colOff>
      <xdr:row>103</xdr:row>
      <xdr:rowOff>70485</xdr:rowOff>
    </xdr:from>
    <xdr:ext cx="787400" cy="702945"/>
    <xdr:pic>
      <xdr:nvPicPr>
        <xdr:cNvPr id="113" name="attachment-1660551648586-5c4a87010685a34a" descr="attachment-1660551648586-5c4a87010685a34a"/>
        <xdr:cNvPicPr/>
      </xdr:nvPicPr>
      <xdr:blipFill>
        <a:blip r:embed="rId99" cstate="print"/>
        <a:srcRect/>
        <a:stretch>
          <a:fillRect/>
        </a:stretch>
      </xdr:blipFill>
      <xdr:spPr>
        <a:xfrm>
          <a:off x="14594205" y="97943035"/>
          <a:ext cx="787400" cy="70294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73660</xdr:colOff>
      <xdr:row>123</xdr:row>
      <xdr:rowOff>76835</xdr:rowOff>
    </xdr:from>
    <xdr:ext cx="909955" cy="924560"/>
    <xdr:pic>
      <xdr:nvPicPr>
        <xdr:cNvPr id="114" name="attachment-1660551905087-6e0353cd3bc7ebdb" descr="attachment-1660551905087-6e0353cd3bc7ebdb"/>
        <xdr:cNvPicPr/>
      </xdr:nvPicPr>
      <xdr:blipFill>
        <a:blip r:embed="rId100" cstate="print"/>
        <a:srcRect/>
        <a:stretch>
          <a:fillRect/>
        </a:stretch>
      </xdr:blipFill>
      <xdr:spPr>
        <a:xfrm>
          <a:off x="14537690" y="115239165"/>
          <a:ext cx="909955" cy="92456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129540</xdr:colOff>
      <xdr:row>73</xdr:row>
      <xdr:rowOff>159385</xdr:rowOff>
    </xdr:from>
    <xdr:ext cx="655320" cy="613410"/>
    <xdr:pic>
      <xdr:nvPicPr>
        <xdr:cNvPr id="115" name="attachment-1660551436587-8c4e3f7f7a0d8612" descr="attachment-1660551436587-8c4e3f7f7a0d8612"/>
        <xdr:cNvPicPr/>
      </xdr:nvPicPr>
      <xdr:blipFill>
        <a:blip r:embed="rId101" cstate="print"/>
        <a:srcRect/>
        <a:stretch>
          <a:fillRect/>
        </a:stretch>
      </xdr:blipFill>
      <xdr:spPr>
        <a:xfrm>
          <a:off x="14593570" y="71314310"/>
          <a:ext cx="655320" cy="61341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76200</xdr:colOff>
      <xdr:row>110</xdr:row>
      <xdr:rowOff>12700</xdr:rowOff>
    </xdr:from>
    <xdr:ext cx="941070" cy="631190"/>
    <xdr:pic>
      <xdr:nvPicPr>
        <xdr:cNvPr id="116" name="attachment-1660551815587-8bb2e1cb2b041d3d" descr="attachment-1660551815587-8bb2e1cb2b041d3d"/>
        <xdr:cNvPicPr/>
      </xdr:nvPicPr>
      <xdr:blipFill>
        <a:blip r:embed="rId102" cstate="print"/>
        <a:srcRect/>
        <a:stretch>
          <a:fillRect/>
        </a:stretch>
      </xdr:blipFill>
      <xdr:spPr>
        <a:xfrm>
          <a:off x="14540230" y="104103805"/>
          <a:ext cx="941070" cy="63119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129540</xdr:colOff>
      <xdr:row>26</xdr:row>
      <xdr:rowOff>146050</xdr:rowOff>
    </xdr:from>
    <xdr:ext cx="735330" cy="730250"/>
    <xdr:pic>
      <xdr:nvPicPr>
        <xdr:cNvPr id="117" name="attachment-1660550871587-21806cf7af3a2761" descr="attachment-1660550871587-21806cf7af3a2761"/>
        <xdr:cNvPicPr/>
      </xdr:nvPicPr>
      <xdr:blipFill>
        <a:blip r:embed="rId103" cstate="print"/>
        <a:srcRect/>
        <a:stretch>
          <a:fillRect/>
        </a:stretch>
      </xdr:blipFill>
      <xdr:spPr>
        <a:xfrm>
          <a:off x="14593570" y="25581610"/>
          <a:ext cx="735330" cy="73025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130175</xdr:colOff>
      <xdr:row>48</xdr:row>
      <xdr:rowOff>229870</xdr:rowOff>
    </xdr:from>
    <xdr:ext cx="771525" cy="495935"/>
    <xdr:pic>
      <xdr:nvPicPr>
        <xdr:cNvPr id="118" name="attachment-1660551192588-8898a21c6e2b7a02" descr="attachment-1660551192588-8898a21c6e2b7a02"/>
        <xdr:cNvPicPr/>
      </xdr:nvPicPr>
      <xdr:blipFill>
        <a:blip r:embed="rId104" cstate="print"/>
        <a:srcRect/>
        <a:stretch>
          <a:fillRect/>
        </a:stretch>
      </xdr:blipFill>
      <xdr:spPr>
        <a:xfrm>
          <a:off x="14594205" y="49354740"/>
          <a:ext cx="771525" cy="49593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18415</xdr:colOff>
      <xdr:row>134</xdr:row>
      <xdr:rowOff>80010</xdr:rowOff>
    </xdr:from>
    <xdr:ext cx="600710" cy="538480"/>
    <xdr:pic>
      <xdr:nvPicPr>
        <xdr:cNvPr id="119" name="attachment-1660551956087-8a731483d74283fc" descr="attachment-1660551956087-8a731483d74283fc"/>
        <xdr:cNvPicPr/>
      </xdr:nvPicPr>
      <xdr:blipFill>
        <a:blip r:embed="rId105" cstate="print"/>
        <a:srcRect/>
        <a:stretch>
          <a:fillRect/>
        </a:stretch>
      </xdr:blipFill>
      <xdr:spPr>
        <a:xfrm>
          <a:off x="14482445" y="124173615"/>
          <a:ext cx="600710" cy="53848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304800</xdr:colOff>
      <xdr:row>75</xdr:row>
      <xdr:rowOff>47625</xdr:rowOff>
    </xdr:from>
    <xdr:ext cx="485140" cy="626745"/>
    <xdr:pic>
      <xdr:nvPicPr>
        <xdr:cNvPr id="120" name="attachment-1660551448342-d1e8b0a28ddc7001" descr="attachment-1660551448342-d1e8b0a28ddc7001"/>
        <xdr:cNvPicPr/>
      </xdr:nvPicPr>
      <xdr:blipFill>
        <a:blip r:embed="rId106" cstate="print"/>
        <a:srcRect/>
        <a:stretch>
          <a:fillRect/>
        </a:stretch>
      </xdr:blipFill>
      <xdr:spPr>
        <a:xfrm>
          <a:off x="14768830" y="72979280"/>
          <a:ext cx="485140" cy="62674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47625</xdr:colOff>
      <xdr:row>6</xdr:row>
      <xdr:rowOff>314325</xdr:rowOff>
    </xdr:from>
    <xdr:ext cx="800100" cy="904875"/>
    <xdr:pic>
      <xdr:nvPicPr>
        <xdr:cNvPr id="121" name="attachment-1660550512587-5f767a217fae1cfb" descr="attachment-1660550512587-5f767a217fae1cfb"/>
        <xdr:cNvPicPr/>
      </xdr:nvPicPr>
      <xdr:blipFill>
        <a:blip r:embed="rId107" cstate="print"/>
        <a:srcRect/>
        <a:stretch>
          <a:fillRect/>
        </a:stretch>
      </xdr:blipFill>
      <xdr:spPr>
        <a:xfrm>
          <a:off x="14511655" y="5017770"/>
          <a:ext cx="800100" cy="90487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62865</xdr:colOff>
      <xdr:row>28</xdr:row>
      <xdr:rowOff>100330</xdr:rowOff>
    </xdr:from>
    <xdr:ext cx="766445" cy="880110"/>
    <xdr:pic>
      <xdr:nvPicPr>
        <xdr:cNvPr id="122" name="attachment-1660550901586-43e2a6ccde5dc054" descr="attachment-1660550901586-43e2a6ccde5dc054"/>
        <xdr:cNvPicPr/>
      </xdr:nvPicPr>
      <xdr:blipFill>
        <a:blip r:embed="rId108" cstate="print"/>
        <a:srcRect/>
        <a:stretch>
          <a:fillRect/>
        </a:stretch>
      </xdr:blipFill>
      <xdr:spPr>
        <a:xfrm>
          <a:off x="14526895" y="27517090"/>
          <a:ext cx="766445" cy="88011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130175</xdr:colOff>
      <xdr:row>104</xdr:row>
      <xdr:rowOff>26035</xdr:rowOff>
    </xdr:from>
    <xdr:ext cx="723900" cy="735330"/>
    <xdr:pic>
      <xdr:nvPicPr>
        <xdr:cNvPr id="123" name="attachment-1660551654587-3f23df9675a873ec" descr="attachment-1660551654587-3f23df9675a873ec"/>
        <xdr:cNvPicPr/>
      </xdr:nvPicPr>
      <xdr:blipFill>
        <a:blip r:embed="rId109" cstate="print"/>
        <a:srcRect/>
        <a:stretch>
          <a:fillRect/>
        </a:stretch>
      </xdr:blipFill>
      <xdr:spPr>
        <a:xfrm>
          <a:off x="14594205" y="98786950"/>
          <a:ext cx="723900" cy="73533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107315</xdr:colOff>
      <xdr:row>86</xdr:row>
      <xdr:rowOff>103505</xdr:rowOff>
    </xdr:from>
    <xdr:ext cx="721995" cy="673100"/>
    <xdr:pic>
      <xdr:nvPicPr>
        <xdr:cNvPr id="124" name="attachment-1660551527593-4521745f1924854f" descr="attachment-1660551527593-4521745f1924854f"/>
        <xdr:cNvPicPr/>
      </xdr:nvPicPr>
      <xdr:blipFill>
        <a:blip r:embed="rId110" cstate="print"/>
        <a:srcRect/>
        <a:stretch>
          <a:fillRect/>
        </a:stretch>
      </xdr:blipFill>
      <xdr:spPr>
        <a:xfrm>
          <a:off x="14571345" y="82563335"/>
          <a:ext cx="721995" cy="67310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17780</xdr:colOff>
      <xdr:row>71</xdr:row>
      <xdr:rowOff>93345</xdr:rowOff>
    </xdr:from>
    <xdr:ext cx="904875" cy="600710"/>
    <xdr:pic>
      <xdr:nvPicPr>
        <xdr:cNvPr id="125" name="attachment-1660551418101-6b1145b419e39ebd" descr="attachment-1660551418101-6b1145b419e39ebd"/>
        <xdr:cNvPicPr/>
      </xdr:nvPicPr>
      <xdr:blipFill>
        <a:blip r:embed="rId111" cstate="print"/>
        <a:srcRect/>
        <a:stretch>
          <a:fillRect/>
        </a:stretch>
      </xdr:blipFill>
      <xdr:spPr>
        <a:xfrm>
          <a:off x="14481810" y="69471540"/>
          <a:ext cx="904875" cy="60071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130810</xdr:colOff>
      <xdr:row>57</xdr:row>
      <xdr:rowOff>189230</xdr:rowOff>
    </xdr:from>
    <xdr:ext cx="714375" cy="485775"/>
    <xdr:pic>
      <xdr:nvPicPr>
        <xdr:cNvPr id="126" name="attachment-1660551271588-9bcbd4f1f87ac165" descr="attachment-1660551271588-9bcbd4f1f87ac165"/>
        <xdr:cNvPicPr/>
      </xdr:nvPicPr>
      <xdr:blipFill>
        <a:blip r:embed="rId112" cstate="print"/>
        <a:srcRect/>
        <a:stretch>
          <a:fillRect/>
        </a:stretch>
      </xdr:blipFill>
      <xdr:spPr>
        <a:xfrm>
          <a:off x="14594840" y="57499885"/>
          <a:ext cx="714375" cy="48577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140970</xdr:colOff>
      <xdr:row>53</xdr:row>
      <xdr:rowOff>26035</xdr:rowOff>
    </xdr:from>
    <xdr:ext cx="838200" cy="732155"/>
    <xdr:pic>
      <xdr:nvPicPr>
        <xdr:cNvPr id="127" name="attachment-1660551242586-8e647acc50baeddb" descr="attachment-1660551242586-8e647acc50baeddb"/>
        <xdr:cNvPicPr/>
      </xdr:nvPicPr>
      <xdr:blipFill>
        <a:blip r:embed="rId113" cstate="print"/>
        <a:srcRect/>
        <a:stretch>
          <a:fillRect/>
        </a:stretch>
      </xdr:blipFill>
      <xdr:spPr>
        <a:xfrm>
          <a:off x="14605000" y="53783230"/>
          <a:ext cx="838200" cy="73215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52070</xdr:colOff>
      <xdr:row>37</xdr:row>
      <xdr:rowOff>43815</xdr:rowOff>
    </xdr:from>
    <xdr:ext cx="771525" cy="800100"/>
    <xdr:pic>
      <xdr:nvPicPr>
        <xdr:cNvPr id="128" name="attachment-1660551026086-f9402ebeb4825b3b" descr="attachment-1660551026086-f9402ebeb4825b3b"/>
        <xdr:cNvPicPr/>
      </xdr:nvPicPr>
      <xdr:blipFill>
        <a:blip r:embed="rId114" cstate="print"/>
        <a:srcRect/>
        <a:stretch>
          <a:fillRect/>
        </a:stretch>
      </xdr:blipFill>
      <xdr:spPr>
        <a:xfrm>
          <a:off x="14516100" y="37111940"/>
          <a:ext cx="771525" cy="80010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135255</xdr:colOff>
      <xdr:row>36</xdr:row>
      <xdr:rowOff>175260</xdr:rowOff>
    </xdr:from>
    <xdr:ext cx="705485" cy="441960"/>
    <xdr:pic>
      <xdr:nvPicPr>
        <xdr:cNvPr id="129" name="attachment-1660551017587-0f0e9afc924024d5" descr="attachment-1660551017587-0f0e9afc924024d5"/>
        <xdr:cNvPicPr/>
      </xdr:nvPicPr>
      <xdr:blipFill>
        <a:blip r:embed="rId115" cstate="print"/>
        <a:srcRect/>
        <a:stretch>
          <a:fillRect/>
        </a:stretch>
      </xdr:blipFill>
      <xdr:spPr>
        <a:xfrm>
          <a:off x="14599285" y="36100385"/>
          <a:ext cx="705485" cy="44196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129540</xdr:colOff>
      <xdr:row>106</xdr:row>
      <xdr:rowOff>59055</xdr:rowOff>
    </xdr:from>
    <xdr:ext cx="706755" cy="730885"/>
    <xdr:pic>
      <xdr:nvPicPr>
        <xdr:cNvPr id="130" name="attachment-1660551775090-f6d3f4311ec56536" descr="attachment-1660551775090-f6d3f4311ec56536"/>
        <xdr:cNvPicPr/>
      </xdr:nvPicPr>
      <xdr:blipFill>
        <a:blip r:embed="rId116" cstate="print"/>
        <a:srcRect/>
        <a:stretch>
          <a:fillRect/>
        </a:stretch>
      </xdr:blipFill>
      <xdr:spPr>
        <a:xfrm>
          <a:off x="14593570" y="100596700"/>
          <a:ext cx="706755" cy="73088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129540</xdr:colOff>
      <xdr:row>108</xdr:row>
      <xdr:rowOff>103505</xdr:rowOff>
    </xdr:from>
    <xdr:ext cx="671830" cy="647700"/>
    <xdr:pic>
      <xdr:nvPicPr>
        <xdr:cNvPr id="131" name="attachment-1660551797086-64c974db06ac9164" descr="attachment-1660551797086-64c974db06ac9164"/>
        <xdr:cNvPicPr/>
      </xdr:nvPicPr>
      <xdr:blipFill>
        <a:blip r:embed="rId117" cstate="print"/>
        <a:srcRect/>
        <a:stretch>
          <a:fillRect/>
        </a:stretch>
      </xdr:blipFill>
      <xdr:spPr>
        <a:xfrm>
          <a:off x="14593570" y="102417880"/>
          <a:ext cx="671830" cy="64770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170180</xdr:colOff>
      <xdr:row>96</xdr:row>
      <xdr:rowOff>434340</xdr:rowOff>
    </xdr:from>
    <xdr:ext cx="961390" cy="728980"/>
    <xdr:pic>
      <xdr:nvPicPr>
        <xdr:cNvPr id="132" name="attachment-1660551599086-26b7e01ea0cfde20" descr="attachment-1660551599086-26b7e01ea0cfde20"/>
        <xdr:cNvPicPr/>
      </xdr:nvPicPr>
      <xdr:blipFill>
        <a:blip r:embed="rId118" cstate="print"/>
        <a:srcRect/>
        <a:stretch>
          <a:fillRect/>
        </a:stretch>
      </xdr:blipFill>
      <xdr:spPr>
        <a:xfrm>
          <a:off x="14634210" y="91719400"/>
          <a:ext cx="961390" cy="72898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52070</xdr:colOff>
      <xdr:row>147</xdr:row>
      <xdr:rowOff>57150</xdr:rowOff>
    </xdr:from>
    <xdr:ext cx="663575" cy="762000"/>
    <xdr:pic>
      <xdr:nvPicPr>
        <xdr:cNvPr id="133" name="attachment-1660552012176-ea3d94b38b1cb2a6" descr="attachment-1660552012176-ea3d94b38b1cb2a6"/>
        <xdr:cNvPicPr/>
      </xdr:nvPicPr>
      <xdr:blipFill>
        <a:blip r:embed="rId119" cstate="print"/>
        <a:srcRect/>
        <a:stretch>
          <a:fillRect/>
        </a:stretch>
      </xdr:blipFill>
      <xdr:spPr>
        <a:xfrm>
          <a:off x="14516100" y="135499475"/>
          <a:ext cx="663575" cy="76200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190500</xdr:colOff>
      <xdr:row>62</xdr:row>
      <xdr:rowOff>95250</xdr:rowOff>
    </xdr:from>
    <xdr:ext cx="476250" cy="295910"/>
    <xdr:pic>
      <xdr:nvPicPr>
        <xdr:cNvPr id="134" name="attachment-1660551332087-8e583b321d451f5d" descr="attachment-1660551332087-8e583b321d451f5d"/>
        <xdr:cNvPicPr/>
      </xdr:nvPicPr>
      <xdr:blipFill>
        <a:blip r:embed="rId120" cstate="print"/>
        <a:srcRect/>
        <a:stretch>
          <a:fillRect/>
        </a:stretch>
      </xdr:blipFill>
      <xdr:spPr>
        <a:xfrm>
          <a:off x="14654530" y="61969015"/>
          <a:ext cx="476250" cy="29591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207645</xdr:colOff>
      <xdr:row>50</xdr:row>
      <xdr:rowOff>189230</xdr:rowOff>
    </xdr:from>
    <xdr:ext cx="619760" cy="561975"/>
    <xdr:pic>
      <xdr:nvPicPr>
        <xdr:cNvPr id="135" name="attachment-1660551201589-d0898242fd2568d5" descr="attachment-1660551201589-d0898242fd2568d5"/>
        <xdr:cNvPicPr/>
      </xdr:nvPicPr>
      <xdr:blipFill>
        <a:blip r:embed="rId121" cstate="print"/>
        <a:srcRect/>
        <a:stretch>
          <a:fillRect/>
        </a:stretch>
      </xdr:blipFill>
      <xdr:spPr>
        <a:xfrm>
          <a:off x="14671675" y="51090830"/>
          <a:ext cx="619760" cy="56197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57150</xdr:colOff>
      <xdr:row>46</xdr:row>
      <xdr:rowOff>142875</xdr:rowOff>
    </xdr:from>
    <xdr:ext cx="600075" cy="495300"/>
    <xdr:pic>
      <xdr:nvPicPr>
        <xdr:cNvPr id="136" name="attachment-1660551126088-a7026703df2d0614" descr="attachment-1660551126088-a7026703df2d0614"/>
        <xdr:cNvPicPr/>
      </xdr:nvPicPr>
      <xdr:blipFill>
        <a:blip r:embed="rId122" cstate="print"/>
        <a:srcRect/>
        <a:stretch>
          <a:fillRect/>
        </a:stretch>
      </xdr:blipFill>
      <xdr:spPr>
        <a:xfrm>
          <a:off x="14521180" y="47491015"/>
          <a:ext cx="600075" cy="49530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125095</xdr:colOff>
      <xdr:row>22</xdr:row>
      <xdr:rowOff>308610</xdr:rowOff>
    </xdr:from>
    <xdr:ext cx="857885" cy="738505"/>
    <xdr:pic>
      <xdr:nvPicPr>
        <xdr:cNvPr id="137" name="attachment-1660550814087-437addc350ff7f20" descr="attachment-1660550814087-437addc350ff7f20"/>
        <xdr:cNvPicPr/>
      </xdr:nvPicPr>
      <xdr:blipFill>
        <a:blip r:embed="rId123" cstate="print"/>
        <a:srcRect/>
        <a:stretch>
          <a:fillRect/>
        </a:stretch>
      </xdr:blipFill>
      <xdr:spPr>
        <a:xfrm>
          <a:off x="14589125" y="21764625"/>
          <a:ext cx="857885" cy="73850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40005</xdr:colOff>
      <xdr:row>101</xdr:row>
      <xdr:rowOff>193040</xdr:rowOff>
    </xdr:from>
    <xdr:ext cx="810895" cy="588645"/>
    <xdr:pic>
      <xdr:nvPicPr>
        <xdr:cNvPr id="138" name="attachment-1660551629587-d12217f90898d8bf" descr="attachment-1660551629587-d12217f90898d8bf"/>
        <xdr:cNvPicPr/>
      </xdr:nvPicPr>
      <xdr:blipFill>
        <a:blip r:embed="rId124" cstate="print"/>
        <a:srcRect/>
        <a:stretch>
          <a:fillRect/>
        </a:stretch>
      </xdr:blipFill>
      <xdr:spPr>
        <a:xfrm>
          <a:off x="14504035" y="96288860"/>
          <a:ext cx="810895" cy="58864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266700</xdr:colOff>
      <xdr:row>89</xdr:row>
      <xdr:rowOff>85725</xdr:rowOff>
    </xdr:from>
    <xdr:ext cx="542925" cy="360000"/>
    <xdr:pic>
      <xdr:nvPicPr>
        <xdr:cNvPr id="139" name="attachment-1660551550587-5628028a32dd4b71" descr="attachment-1660551550587-5628028a32dd4b71"/>
        <xdr:cNvPicPr/>
      </xdr:nvPicPr>
      <xdr:blipFill>
        <a:blip r:embed="rId125" cstate="print"/>
        <a:srcRect/>
        <a:stretch>
          <a:fillRect/>
        </a:stretch>
      </xdr:blipFill>
      <xdr:spPr>
        <a:xfrm>
          <a:off x="14730730" y="85541485"/>
          <a:ext cx="542925" cy="35941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66675</xdr:colOff>
      <xdr:row>9</xdr:row>
      <xdr:rowOff>123825</xdr:rowOff>
    </xdr:from>
    <xdr:ext cx="923925" cy="904875"/>
    <xdr:pic>
      <xdr:nvPicPr>
        <xdr:cNvPr id="140" name="attachment-1660550584587-c710038bba58d967" descr="attachment-1660550584587-c710038bba58d967"/>
        <xdr:cNvPicPr/>
      </xdr:nvPicPr>
      <xdr:blipFill>
        <a:blip r:embed="rId126" cstate="print"/>
        <a:srcRect/>
        <a:stretch>
          <a:fillRect/>
        </a:stretch>
      </xdr:blipFill>
      <xdr:spPr>
        <a:xfrm>
          <a:off x="14530705" y="8018145"/>
          <a:ext cx="923925" cy="90487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118745</xdr:colOff>
      <xdr:row>27</xdr:row>
      <xdr:rowOff>152400</xdr:rowOff>
    </xdr:from>
    <xdr:ext cx="727075" cy="583565"/>
    <xdr:pic>
      <xdr:nvPicPr>
        <xdr:cNvPr id="141" name="attachment-1660550881587-890d939220584f52" descr="attachment-1660550881587-890d939220584f52"/>
        <xdr:cNvPicPr/>
      </xdr:nvPicPr>
      <xdr:blipFill>
        <a:blip r:embed="rId127" cstate="print"/>
        <a:srcRect/>
        <a:stretch>
          <a:fillRect/>
        </a:stretch>
      </xdr:blipFill>
      <xdr:spPr>
        <a:xfrm>
          <a:off x="14582775" y="26616660"/>
          <a:ext cx="727075" cy="58356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29210</xdr:colOff>
      <xdr:row>136</xdr:row>
      <xdr:rowOff>78740</xdr:rowOff>
    </xdr:from>
    <xdr:ext cx="467995" cy="583565"/>
    <xdr:pic>
      <xdr:nvPicPr>
        <xdr:cNvPr id="142" name="attachment-1660551963589-bd5ec2b42279db31" descr="attachment-1660551963589-bd5ec2b42279db31"/>
        <xdr:cNvPicPr/>
      </xdr:nvPicPr>
      <xdr:blipFill>
        <a:blip r:embed="rId128" cstate="print"/>
        <a:srcRect/>
        <a:stretch>
          <a:fillRect/>
        </a:stretch>
      </xdr:blipFill>
      <xdr:spPr>
        <a:xfrm>
          <a:off x="14493240" y="125594110"/>
          <a:ext cx="467995" cy="58356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62865</xdr:colOff>
      <xdr:row>39</xdr:row>
      <xdr:rowOff>26035</xdr:rowOff>
    </xdr:from>
    <xdr:ext cx="981075" cy="1019175"/>
    <xdr:pic>
      <xdr:nvPicPr>
        <xdr:cNvPr id="143" name="attachment-1660551049086-4c207e18b8c6f5fd" descr="attachment-1660551049086-4c207e18b8c6f5fd"/>
        <xdr:cNvPicPr/>
      </xdr:nvPicPr>
      <xdr:blipFill>
        <a:blip r:embed="rId129" cstate="print"/>
        <a:srcRect/>
        <a:stretch>
          <a:fillRect/>
        </a:stretch>
      </xdr:blipFill>
      <xdr:spPr>
        <a:xfrm>
          <a:off x="14526895" y="39058850"/>
          <a:ext cx="981075" cy="101917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0</xdr:colOff>
      <xdr:row>15</xdr:row>
      <xdr:rowOff>0</xdr:rowOff>
    </xdr:from>
    <xdr:ext cx="838200" cy="819150"/>
    <xdr:pic>
      <xdr:nvPicPr>
        <xdr:cNvPr id="144" name="attachment-1660550607088-67da35a2bd25a6a9" descr="attachment-1660550607088-67da35a2bd25a6a9"/>
        <xdr:cNvPicPr/>
      </xdr:nvPicPr>
      <xdr:blipFill>
        <a:blip r:embed="rId130" cstate="print"/>
        <a:srcRect/>
        <a:stretch>
          <a:fillRect/>
        </a:stretch>
      </xdr:blipFill>
      <xdr:spPr>
        <a:xfrm>
          <a:off x="14464030" y="14321790"/>
          <a:ext cx="838200" cy="81915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40005</xdr:colOff>
      <xdr:row>149</xdr:row>
      <xdr:rowOff>72390</xdr:rowOff>
    </xdr:from>
    <xdr:ext cx="552450" cy="360000"/>
    <xdr:pic>
      <xdr:nvPicPr>
        <xdr:cNvPr id="145" name="attachment-1660552023588-a4fd1bf6951819ef" descr="attachment-1660552023588-a4fd1bf6951819ef"/>
        <xdr:cNvPicPr/>
      </xdr:nvPicPr>
      <xdr:blipFill>
        <a:blip r:embed="rId131" cstate="print"/>
        <a:srcRect/>
        <a:stretch>
          <a:fillRect/>
        </a:stretch>
      </xdr:blipFill>
      <xdr:spPr>
        <a:xfrm>
          <a:off x="14504035" y="137291445"/>
          <a:ext cx="552450" cy="35941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118110</xdr:colOff>
      <xdr:row>4</xdr:row>
      <xdr:rowOff>89535</xdr:rowOff>
    </xdr:from>
    <xdr:ext cx="544195" cy="535305"/>
    <xdr:pic>
      <xdr:nvPicPr>
        <xdr:cNvPr id="146" name="attachment-1660550485086-83d87d23c76e7aaf" descr="attachment-1660550485086-83d87d23c76e7aaf"/>
        <xdr:cNvPicPr/>
      </xdr:nvPicPr>
      <xdr:blipFill>
        <a:blip r:embed="rId9" cstate="print"/>
        <a:srcRect/>
        <a:stretch>
          <a:fillRect/>
        </a:stretch>
      </xdr:blipFill>
      <xdr:spPr>
        <a:xfrm>
          <a:off x="14582140" y="3192780"/>
          <a:ext cx="544195" cy="53530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129540</xdr:colOff>
      <xdr:row>19</xdr:row>
      <xdr:rowOff>158115</xdr:rowOff>
    </xdr:from>
    <xdr:ext cx="699770" cy="798195"/>
    <xdr:pic>
      <xdr:nvPicPr>
        <xdr:cNvPr id="147" name="attachment-1660550754588-d359f31c802f01b4" descr="attachment-1660550754588-d359f31c802f01b4"/>
        <xdr:cNvPicPr/>
      </xdr:nvPicPr>
      <xdr:blipFill>
        <a:blip r:embed="rId132" cstate="print"/>
        <a:srcRect/>
        <a:stretch>
          <a:fillRect/>
        </a:stretch>
      </xdr:blipFill>
      <xdr:spPr>
        <a:xfrm>
          <a:off x="14593570" y="18099405"/>
          <a:ext cx="699770" cy="79819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142875</xdr:colOff>
      <xdr:row>91</xdr:row>
      <xdr:rowOff>19050</xdr:rowOff>
    </xdr:from>
    <xdr:ext cx="504825" cy="360000"/>
    <xdr:pic>
      <xdr:nvPicPr>
        <xdr:cNvPr id="148" name="attachment-1660551562088-911c6fef4629b6f2" descr="attachment-1660551562088-911c6fef4629b6f2"/>
        <xdr:cNvPicPr/>
      </xdr:nvPicPr>
      <xdr:blipFill>
        <a:blip r:embed="rId133" cstate="print"/>
        <a:srcRect/>
        <a:stretch>
          <a:fillRect/>
        </a:stretch>
      </xdr:blipFill>
      <xdr:spPr>
        <a:xfrm>
          <a:off x="14606905" y="86941660"/>
          <a:ext cx="504825" cy="35941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118745</xdr:colOff>
      <xdr:row>121</xdr:row>
      <xdr:rowOff>217170</xdr:rowOff>
    </xdr:from>
    <xdr:ext cx="619125" cy="818515"/>
    <xdr:pic>
      <xdr:nvPicPr>
        <xdr:cNvPr id="150" name="attachment-1660551895089-f8ab61c2708e81b0" descr="attachment-1660551895089-f8ab61c2708e81b0"/>
        <xdr:cNvPicPr/>
      </xdr:nvPicPr>
      <xdr:blipFill>
        <a:blip r:embed="rId134" cstate="print"/>
        <a:srcRect/>
        <a:stretch>
          <a:fillRect/>
        </a:stretch>
      </xdr:blipFill>
      <xdr:spPr>
        <a:xfrm>
          <a:off x="14582775" y="113426875"/>
          <a:ext cx="619125" cy="81851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129540</xdr:colOff>
      <xdr:row>127</xdr:row>
      <xdr:rowOff>109855</xdr:rowOff>
    </xdr:from>
    <xdr:ext cx="552450" cy="360000"/>
    <xdr:pic>
      <xdr:nvPicPr>
        <xdr:cNvPr id="151" name="attachment-1660551925587-2c9b19c0546e4ac2" descr="attachment-1660551925587-2c9b19c0546e4ac2"/>
        <xdr:cNvPicPr/>
      </xdr:nvPicPr>
      <xdr:blipFill>
        <a:blip r:embed="rId135" cstate="print"/>
        <a:srcRect/>
        <a:stretch>
          <a:fillRect/>
        </a:stretch>
      </xdr:blipFill>
      <xdr:spPr>
        <a:xfrm>
          <a:off x="14593570" y="119844185"/>
          <a:ext cx="552450" cy="35941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238125</xdr:colOff>
      <xdr:row>74</xdr:row>
      <xdr:rowOff>114300</xdr:rowOff>
    </xdr:from>
    <xdr:ext cx="657225" cy="638175"/>
    <xdr:pic>
      <xdr:nvPicPr>
        <xdr:cNvPr id="152" name="attachment-1660551440588-9e40184ff068701b" descr="attachment-1660551440588-9e40184ff068701b"/>
        <xdr:cNvPicPr/>
      </xdr:nvPicPr>
      <xdr:blipFill>
        <a:blip r:embed="rId136" cstate="print"/>
        <a:srcRect/>
        <a:stretch>
          <a:fillRect/>
        </a:stretch>
      </xdr:blipFill>
      <xdr:spPr>
        <a:xfrm>
          <a:off x="14702155" y="72157590"/>
          <a:ext cx="657225" cy="63817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95250</xdr:colOff>
      <xdr:row>80</xdr:row>
      <xdr:rowOff>1015365</xdr:rowOff>
    </xdr:from>
    <xdr:ext cx="842010" cy="752475"/>
    <xdr:pic>
      <xdr:nvPicPr>
        <xdr:cNvPr id="153" name="attachment-1660551488087-05b241d89598cfe9" descr="attachment-1660551488087-05b241d89598cfe9"/>
        <xdr:cNvPicPr/>
      </xdr:nvPicPr>
      <xdr:blipFill>
        <a:blip r:embed="rId137" cstate="print"/>
        <a:srcRect/>
        <a:stretch>
          <a:fillRect/>
        </a:stretch>
      </xdr:blipFill>
      <xdr:spPr>
        <a:xfrm>
          <a:off x="14559280" y="77629385"/>
          <a:ext cx="842010" cy="75247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76200</xdr:colOff>
      <xdr:row>84</xdr:row>
      <xdr:rowOff>0</xdr:rowOff>
    </xdr:from>
    <xdr:ext cx="789940" cy="735965"/>
    <xdr:pic>
      <xdr:nvPicPr>
        <xdr:cNvPr id="155" name="attachment-1660551513087-605b33ca968d4737" descr="attachment-1660551513087-605b33ca968d4737"/>
        <xdr:cNvPicPr/>
      </xdr:nvPicPr>
      <xdr:blipFill>
        <a:blip r:embed="rId138" cstate="print"/>
        <a:srcRect/>
        <a:stretch>
          <a:fillRect/>
        </a:stretch>
      </xdr:blipFill>
      <xdr:spPr>
        <a:xfrm>
          <a:off x="14540230" y="80683100"/>
          <a:ext cx="789940" cy="73596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15875</xdr:colOff>
      <xdr:row>40</xdr:row>
      <xdr:rowOff>163830</xdr:rowOff>
    </xdr:from>
    <xdr:ext cx="971550" cy="895350"/>
    <xdr:pic>
      <xdr:nvPicPr>
        <xdr:cNvPr id="7" name="attachment-1660551064588-e87d142e01c26658" descr="attachment-1660551064588-e87d142e01c26658"/>
        <xdr:cNvPicPr/>
      </xdr:nvPicPr>
      <xdr:blipFill>
        <a:blip r:embed="rId139" cstate="print"/>
        <a:srcRect/>
        <a:stretch>
          <a:fillRect/>
        </a:stretch>
      </xdr:blipFill>
      <xdr:spPr>
        <a:xfrm>
          <a:off x="14479905" y="40492045"/>
          <a:ext cx="971550" cy="895350"/>
        </a:xfrm>
        <a:prstGeom prst="rect">
          <a:avLst/>
        </a:prstGeom>
        <a:noFill/>
      </xdr:spPr>
    </xdr:pic>
    <xdr:clientData/>
  </xdr:oneCellAnchor>
  <xdr:twoCellAnchor editAs="oneCell">
    <xdr:from>
      <xdr:col>17</xdr:col>
      <xdr:colOff>91440</xdr:colOff>
      <xdr:row>11</xdr:row>
      <xdr:rowOff>154940</xdr:rowOff>
    </xdr:from>
    <xdr:to>
      <xdr:col>17</xdr:col>
      <xdr:colOff>974725</xdr:colOff>
      <xdr:row>11</xdr:row>
      <xdr:rowOff>977265</xdr:rowOff>
    </xdr:to>
    <xdr:pic>
      <xdr:nvPicPr>
        <xdr:cNvPr id="17" name="图片 16"/>
        <xdr:cNvPicPr>
          <a:picLocks noChangeAspect="1"/>
        </xdr:cNvPicPr>
      </xdr:nvPicPr>
      <xdr:blipFill>
        <a:blip r:embed="rId140"/>
        <a:stretch>
          <a:fillRect/>
        </a:stretch>
      </xdr:blipFill>
      <xdr:spPr>
        <a:xfrm>
          <a:off x="14555470" y="10476230"/>
          <a:ext cx="883285" cy="822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99060</xdr:colOff>
      <xdr:row>10</xdr:row>
      <xdr:rowOff>182880</xdr:rowOff>
    </xdr:from>
    <xdr:to>
      <xdr:col>17</xdr:col>
      <xdr:colOff>1024255</xdr:colOff>
      <xdr:row>10</xdr:row>
      <xdr:rowOff>883920</xdr:rowOff>
    </xdr:to>
    <xdr:pic>
      <xdr:nvPicPr>
        <xdr:cNvPr id="23" name="图片 22" descr="1678175397091"/>
        <xdr:cNvPicPr>
          <a:picLocks noChangeAspect="1"/>
        </xdr:cNvPicPr>
      </xdr:nvPicPr>
      <xdr:blipFill>
        <a:blip r:embed="rId141"/>
        <a:stretch>
          <a:fillRect/>
        </a:stretch>
      </xdr:blipFill>
      <xdr:spPr>
        <a:xfrm>
          <a:off x="14563090" y="9182100"/>
          <a:ext cx="925195" cy="701040"/>
        </a:xfrm>
        <a:prstGeom prst="rect">
          <a:avLst/>
        </a:prstGeom>
      </xdr:spPr>
    </xdr:pic>
    <xdr:clientData/>
  </xdr:twoCellAnchor>
  <xdr:oneCellAnchor>
    <xdr:from>
      <xdr:col>17</xdr:col>
      <xdr:colOff>187960</xdr:colOff>
      <xdr:row>13</xdr:row>
      <xdr:rowOff>99060</xdr:rowOff>
    </xdr:from>
    <xdr:ext cx="626110" cy="833120"/>
    <xdr:pic>
      <xdr:nvPicPr>
        <xdr:cNvPr id="51" name="attachment-1677663148636-45cd6757edf423ac" descr="attachment-1677663148636-45cd6757edf423ac"/>
        <xdr:cNvPicPr/>
      </xdr:nvPicPr>
      <xdr:blipFill>
        <a:blip r:embed="rId142" cstate="print"/>
        <a:srcRect/>
        <a:stretch>
          <a:fillRect/>
        </a:stretch>
      </xdr:blipFill>
      <xdr:spPr>
        <a:xfrm>
          <a:off x="14651990" y="12420600"/>
          <a:ext cx="626110" cy="833120"/>
        </a:xfrm>
        <a:prstGeom prst="rect">
          <a:avLst/>
        </a:prstGeom>
        <a:noFill/>
      </xdr:spPr>
    </xdr:pic>
    <xdr:clientData/>
  </xdr:oneCellAnchor>
  <xdr:oneCellAnchor>
    <xdr:from>
      <xdr:col>17</xdr:col>
      <xdr:colOff>133350</xdr:colOff>
      <xdr:row>14</xdr:row>
      <xdr:rowOff>238125</xdr:rowOff>
    </xdr:from>
    <xdr:ext cx="615950" cy="642620"/>
    <xdr:pic>
      <xdr:nvPicPr>
        <xdr:cNvPr id="55" name="attachment-1677663650123-d420e46fa627704d" descr="attachment-1677663650123-d420e46fa627704d"/>
        <xdr:cNvPicPr/>
      </xdr:nvPicPr>
      <xdr:blipFill>
        <a:blip r:embed="rId143" cstate="print"/>
        <a:srcRect/>
        <a:stretch>
          <a:fillRect/>
        </a:stretch>
      </xdr:blipFill>
      <xdr:spPr>
        <a:xfrm>
          <a:off x="14597380" y="13559790"/>
          <a:ext cx="615950" cy="642620"/>
        </a:xfrm>
        <a:prstGeom prst="rect">
          <a:avLst/>
        </a:prstGeom>
        <a:noFill/>
      </xdr:spPr>
    </xdr:pic>
    <xdr:clientData/>
  </xdr:oneCellAnchor>
  <xdr:twoCellAnchor editAs="oneCell">
    <xdr:from>
      <xdr:col>17</xdr:col>
      <xdr:colOff>106680</xdr:colOff>
      <xdr:row>17</xdr:row>
      <xdr:rowOff>63500</xdr:rowOff>
    </xdr:from>
    <xdr:to>
      <xdr:col>17</xdr:col>
      <xdr:colOff>787400</xdr:colOff>
      <xdr:row>17</xdr:row>
      <xdr:rowOff>673735</xdr:rowOff>
    </xdr:to>
    <xdr:pic>
      <xdr:nvPicPr>
        <xdr:cNvPr id="73" name="图片 72"/>
        <xdr:cNvPicPr>
          <a:picLocks noChangeAspect="1"/>
        </xdr:cNvPicPr>
      </xdr:nvPicPr>
      <xdr:blipFill>
        <a:blip r:embed="rId144"/>
        <a:stretch>
          <a:fillRect/>
        </a:stretch>
      </xdr:blipFill>
      <xdr:spPr>
        <a:xfrm>
          <a:off x="14570710" y="16290290"/>
          <a:ext cx="680720" cy="61023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17</xdr:col>
      <xdr:colOff>107950</xdr:colOff>
      <xdr:row>120</xdr:row>
      <xdr:rowOff>50165</xdr:rowOff>
    </xdr:from>
    <xdr:ext cx="825500" cy="669925"/>
    <xdr:pic>
      <xdr:nvPicPr>
        <xdr:cNvPr id="78" name="attachment-1677664465131-c037198a77b29656" descr="attachment-1677664465131-c037198a77b29656"/>
        <xdr:cNvPicPr/>
      </xdr:nvPicPr>
      <xdr:blipFill>
        <a:blip r:embed="rId145" cstate="print"/>
        <a:srcRect/>
        <a:stretch>
          <a:fillRect/>
        </a:stretch>
      </xdr:blipFill>
      <xdr:spPr>
        <a:xfrm>
          <a:off x="14571980" y="112459770"/>
          <a:ext cx="825500" cy="669925"/>
        </a:xfrm>
        <a:prstGeom prst="rect">
          <a:avLst/>
        </a:prstGeom>
        <a:noFill/>
      </xdr:spPr>
    </xdr:pic>
    <xdr:clientData/>
  </xdr:oneCellAnchor>
  <xdr:oneCellAnchor>
    <xdr:from>
      <xdr:col>17</xdr:col>
      <xdr:colOff>235585</xdr:colOff>
      <xdr:row>98</xdr:row>
      <xdr:rowOff>69215</xdr:rowOff>
    </xdr:from>
    <xdr:ext cx="638175" cy="771525"/>
    <xdr:pic>
      <xdr:nvPicPr>
        <xdr:cNvPr id="80" name="attachment-1677576957668-d511a6081923e210" descr="attachment-1677576957668-d511a6081923e210"/>
        <xdr:cNvPicPr/>
      </xdr:nvPicPr>
      <xdr:blipFill>
        <a:blip r:embed="rId146" cstate="print"/>
        <a:srcRect/>
        <a:stretch>
          <a:fillRect/>
        </a:stretch>
      </xdr:blipFill>
      <xdr:spPr>
        <a:xfrm>
          <a:off x="14699615" y="93499940"/>
          <a:ext cx="638175" cy="77152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4"/>
  <sheetViews>
    <sheetView tabSelected="1" view="pageBreakPreview" zoomScale="85" zoomScaleNormal="85" workbookViewId="0">
      <pane xSplit="18" ySplit="2" topLeftCell="U3" activePane="bottomRight" state="frozen"/>
      <selection/>
      <selection pane="topRight"/>
      <selection pane="bottomLeft"/>
      <selection pane="bottomRight" activeCell="R2" sqref="R2"/>
    </sheetView>
  </sheetViews>
  <sheetFormatPr defaultColWidth="9" defaultRowHeight="14.25"/>
  <cols>
    <col min="1" max="1" width="5.125" style="1" customWidth="1"/>
    <col min="2" max="2" width="5" style="1" customWidth="1"/>
    <col min="3" max="3" width="9" style="1" customWidth="1"/>
    <col min="4" max="4" width="11" style="1" customWidth="1"/>
    <col min="5" max="5" width="20.5833333333333" style="1" customWidth="1"/>
    <col min="6" max="6" width="27" style="2" customWidth="1"/>
    <col min="7" max="7" width="10.7333333333333" style="2" customWidth="1"/>
    <col min="8" max="8" width="7.125" style="1" customWidth="1"/>
    <col min="9" max="11" width="5.375" style="1" customWidth="1"/>
    <col min="12" max="12" width="14" style="2" customWidth="1"/>
    <col min="13" max="13" width="14.75" style="2" customWidth="1"/>
    <col min="14" max="14" width="10.875" style="2" customWidth="1"/>
    <col min="15" max="15" width="13.125" style="2" customWidth="1"/>
    <col min="16" max="16" width="13" style="2" customWidth="1"/>
    <col min="17" max="17" width="12.375" style="2" customWidth="1"/>
    <col min="18" max="18" width="14.25" style="1" customWidth="1"/>
    <col min="19" max="19" width="11.625" style="2" customWidth="1"/>
    <col min="20" max="16384" width="9" style="2"/>
  </cols>
  <sheetData>
    <row r="1" ht="76.5" customHeight="1" spans="1:18">
      <c r="A1" s="3" t="s">
        <v>0</v>
      </c>
      <c r="B1" s="4"/>
      <c r="C1" s="4"/>
      <c r="D1" s="4"/>
      <c r="E1" s="4"/>
      <c r="F1" s="5"/>
      <c r="G1" s="5"/>
      <c r="H1" s="4"/>
      <c r="I1" s="4"/>
      <c r="J1" s="4"/>
      <c r="K1" s="4"/>
      <c r="L1" s="12"/>
      <c r="M1" s="12"/>
      <c r="N1" s="12"/>
      <c r="O1" s="12"/>
      <c r="P1" s="12"/>
      <c r="Q1" s="12"/>
      <c r="R1" s="18"/>
    </row>
    <row r="2" ht="60.75" customHeight="1" spans="1:1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13" t="s">
        <v>17</v>
      </c>
      <c r="R2" s="6" t="s">
        <v>18</v>
      </c>
    </row>
    <row r="3" ht="54" customHeight="1" spans="1:18">
      <c r="A3" s="6">
        <v>1</v>
      </c>
      <c r="B3" s="6" t="s">
        <v>19</v>
      </c>
      <c r="C3" s="6" t="s">
        <v>20</v>
      </c>
      <c r="D3" s="6" t="s">
        <v>21</v>
      </c>
      <c r="E3" s="6" t="s">
        <v>22</v>
      </c>
      <c r="F3" s="7" t="s">
        <v>23</v>
      </c>
      <c r="G3" s="7" t="s">
        <v>24</v>
      </c>
      <c r="H3" s="6" t="s">
        <v>25</v>
      </c>
      <c r="I3" s="6">
        <v>0</v>
      </c>
      <c r="J3" s="6">
        <v>1035</v>
      </c>
      <c r="K3" s="6">
        <v>100</v>
      </c>
      <c r="L3" s="14">
        <v>1135</v>
      </c>
      <c r="M3" s="15">
        <v>91.33</v>
      </c>
      <c r="N3" s="14">
        <f>I3*M3</f>
        <v>0</v>
      </c>
      <c r="O3" s="14">
        <f>J3*M3</f>
        <v>94526.55</v>
      </c>
      <c r="P3" s="14">
        <f>M3*K3</f>
        <v>9133</v>
      </c>
      <c r="Q3" s="14">
        <f>P3+O3+N3</f>
        <v>103659.55</v>
      </c>
      <c r="R3" s="19"/>
    </row>
    <row r="4" ht="53.1" customHeight="1" spans="1:18">
      <c r="A4" s="6">
        <v>2</v>
      </c>
      <c r="B4" s="6" t="s">
        <v>19</v>
      </c>
      <c r="C4" s="6" t="s">
        <v>20</v>
      </c>
      <c r="D4" s="6" t="s">
        <v>26</v>
      </c>
      <c r="E4" s="6" t="s">
        <v>27</v>
      </c>
      <c r="F4" s="7" t="s">
        <v>28</v>
      </c>
      <c r="G4" s="7" t="s">
        <v>29</v>
      </c>
      <c r="H4" s="6" t="s">
        <v>30</v>
      </c>
      <c r="I4" s="6">
        <v>0</v>
      </c>
      <c r="J4" s="6">
        <v>27</v>
      </c>
      <c r="K4" s="6">
        <v>0</v>
      </c>
      <c r="L4" s="14">
        <v>27</v>
      </c>
      <c r="M4" s="15">
        <v>824.3</v>
      </c>
      <c r="N4" s="14">
        <f t="shared" ref="N4:N35" si="0">I4*M4</f>
        <v>0</v>
      </c>
      <c r="O4" s="14">
        <f t="shared" ref="O4:O35" si="1">J4*M4</f>
        <v>22256.1</v>
      </c>
      <c r="P4" s="14">
        <f t="shared" ref="P4:P35" si="2">M4*K4</f>
        <v>0</v>
      </c>
      <c r="Q4" s="14">
        <f t="shared" ref="Q4:Q35" si="3">P4+O4+N4</f>
        <v>22256.1</v>
      </c>
      <c r="R4" s="20"/>
    </row>
    <row r="5" ht="60.75" customHeight="1" spans="1:18">
      <c r="A5" s="6">
        <v>3</v>
      </c>
      <c r="B5" s="6" t="s">
        <v>19</v>
      </c>
      <c r="C5" s="6" t="s">
        <v>20</v>
      </c>
      <c r="D5" s="6" t="s">
        <v>31</v>
      </c>
      <c r="E5" s="6" t="s">
        <v>32</v>
      </c>
      <c r="F5" s="7" t="s">
        <v>33</v>
      </c>
      <c r="G5" s="7" t="s">
        <v>34</v>
      </c>
      <c r="H5" s="6" t="s">
        <v>35</v>
      </c>
      <c r="I5" s="6">
        <v>0</v>
      </c>
      <c r="J5" s="6">
        <v>848</v>
      </c>
      <c r="K5" s="6">
        <v>0</v>
      </c>
      <c r="L5" s="14">
        <v>848</v>
      </c>
      <c r="M5" s="15">
        <v>30.9</v>
      </c>
      <c r="N5" s="14">
        <f t="shared" si="0"/>
        <v>0</v>
      </c>
      <c r="O5" s="14">
        <f t="shared" si="1"/>
        <v>26203.2</v>
      </c>
      <c r="P5" s="14">
        <f t="shared" si="2"/>
        <v>0</v>
      </c>
      <c r="Q5" s="14">
        <f t="shared" si="3"/>
        <v>26203.2</v>
      </c>
      <c r="R5" s="20"/>
    </row>
    <row r="6" ht="65.25" customHeight="1" spans="1:18">
      <c r="A6" s="6">
        <v>4</v>
      </c>
      <c r="B6" s="6" t="s">
        <v>19</v>
      </c>
      <c r="C6" s="6" t="s">
        <v>20</v>
      </c>
      <c r="D6" s="6" t="s">
        <v>31</v>
      </c>
      <c r="E6" s="6" t="s">
        <v>32</v>
      </c>
      <c r="F6" s="7" t="s">
        <v>36</v>
      </c>
      <c r="G6" s="7" t="s">
        <v>34</v>
      </c>
      <c r="H6" s="6" t="s">
        <v>35</v>
      </c>
      <c r="I6" s="6">
        <v>0</v>
      </c>
      <c r="J6" s="6">
        <v>500</v>
      </c>
      <c r="K6" s="6">
        <v>0</v>
      </c>
      <c r="L6" s="14">
        <v>500</v>
      </c>
      <c r="M6" s="15">
        <v>30.37</v>
      </c>
      <c r="N6" s="14">
        <f t="shared" si="0"/>
        <v>0</v>
      </c>
      <c r="O6" s="14">
        <f t="shared" si="1"/>
        <v>15185</v>
      </c>
      <c r="P6" s="14">
        <f t="shared" si="2"/>
        <v>0</v>
      </c>
      <c r="Q6" s="14">
        <f t="shared" si="3"/>
        <v>15185</v>
      </c>
      <c r="R6" s="20"/>
    </row>
    <row r="7" ht="105" customHeight="1" spans="1:18">
      <c r="A7" s="6">
        <v>5</v>
      </c>
      <c r="B7" s="6" t="s">
        <v>19</v>
      </c>
      <c r="C7" s="6" t="s">
        <v>37</v>
      </c>
      <c r="D7" s="6" t="s">
        <v>38</v>
      </c>
      <c r="E7" s="6" t="s">
        <v>39</v>
      </c>
      <c r="F7" s="7" t="s">
        <v>40</v>
      </c>
      <c r="G7" s="7" t="s">
        <v>41</v>
      </c>
      <c r="H7" s="6" t="s">
        <v>42</v>
      </c>
      <c r="I7" s="6">
        <v>0</v>
      </c>
      <c r="J7" s="6">
        <v>12</v>
      </c>
      <c r="K7" s="6">
        <v>0</v>
      </c>
      <c r="L7" s="14">
        <v>12</v>
      </c>
      <c r="M7" s="15">
        <v>3582.65</v>
      </c>
      <c r="N7" s="14">
        <f t="shared" si="0"/>
        <v>0</v>
      </c>
      <c r="O7" s="14">
        <f t="shared" si="1"/>
        <v>42991.8</v>
      </c>
      <c r="P7" s="14">
        <f t="shared" si="2"/>
        <v>0</v>
      </c>
      <c r="Q7" s="14">
        <f t="shared" si="3"/>
        <v>42991.8</v>
      </c>
      <c r="R7" s="20"/>
    </row>
    <row r="8" ht="47.25" customHeight="1" spans="1:18">
      <c r="A8" s="6">
        <v>6</v>
      </c>
      <c r="B8" s="6" t="s">
        <v>19</v>
      </c>
      <c r="C8" s="6" t="s">
        <v>20</v>
      </c>
      <c r="D8" s="6" t="s">
        <v>43</v>
      </c>
      <c r="E8" s="6" t="s">
        <v>44</v>
      </c>
      <c r="F8" s="7" t="s">
        <v>45</v>
      </c>
      <c r="G8" s="7" t="s">
        <v>46</v>
      </c>
      <c r="H8" s="6" t="s">
        <v>30</v>
      </c>
      <c r="I8" s="6">
        <v>0</v>
      </c>
      <c r="J8" s="6">
        <v>13</v>
      </c>
      <c r="K8" s="6">
        <v>0</v>
      </c>
      <c r="L8" s="14">
        <v>13</v>
      </c>
      <c r="M8" s="15">
        <v>1236.28</v>
      </c>
      <c r="N8" s="14">
        <f t="shared" si="0"/>
        <v>0</v>
      </c>
      <c r="O8" s="14">
        <f t="shared" si="1"/>
        <v>16071.64</v>
      </c>
      <c r="P8" s="14">
        <f t="shared" si="2"/>
        <v>0</v>
      </c>
      <c r="Q8" s="14">
        <f t="shared" si="3"/>
        <v>16071.64</v>
      </c>
      <c r="R8" s="20"/>
    </row>
    <row r="9" ht="99" customHeight="1" spans="1:18">
      <c r="A9" s="6">
        <v>7</v>
      </c>
      <c r="B9" s="6" t="s">
        <v>19</v>
      </c>
      <c r="C9" s="6" t="s">
        <v>20</v>
      </c>
      <c r="D9" s="6" t="s">
        <v>47</v>
      </c>
      <c r="E9" s="6" t="s">
        <v>48</v>
      </c>
      <c r="F9" s="7" t="s">
        <v>49</v>
      </c>
      <c r="G9" s="7" t="s">
        <v>50</v>
      </c>
      <c r="H9" s="6" t="s">
        <v>42</v>
      </c>
      <c r="I9" s="6">
        <v>0</v>
      </c>
      <c r="J9" s="6">
        <v>6</v>
      </c>
      <c r="K9" s="6">
        <v>0</v>
      </c>
      <c r="L9" s="14">
        <v>6</v>
      </c>
      <c r="M9" s="15">
        <v>1449.29</v>
      </c>
      <c r="N9" s="14">
        <f t="shared" si="0"/>
        <v>0</v>
      </c>
      <c r="O9" s="14">
        <f t="shared" si="1"/>
        <v>8695.74</v>
      </c>
      <c r="P9" s="14">
        <f t="shared" si="2"/>
        <v>0</v>
      </c>
      <c r="Q9" s="14">
        <f t="shared" si="3"/>
        <v>8695.74</v>
      </c>
      <c r="R9" s="20"/>
    </row>
    <row r="10" ht="87" customHeight="1" spans="1:18">
      <c r="A10" s="6">
        <v>8</v>
      </c>
      <c r="B10" s="6" t="s">
        <v>19</v>
      </c>
      <c r="C10" s="6" t="s">
        <v>20</v>
      </c>
      <c r="D10" s="6" t="s">
        <v>51</v>
      </c>
      <c r="E10" s="6" t="s">
        <v>52</v>
      </c>
      <c r="F10" s="7" t="s">
        <v>53</v>
      </c>
      <c r="G10" s="7" t="s">
        <v>54</v>
      </c>
      <c r="H10" s="6" t="s">
        <v>55</v>
      </c>
      <c r="I10" s="6">
        <v>0</v>
      </c>
      <c r="J10" s="6">
        <v>1000</v>
      </c>
      <c r="K10" s="6">
        <v>200</v>
      </c>
      <c r="L10" s="14">
        <v>1200</v>
      </c>
      <c r="M10" s="15">
        <v>86.66</v>
      </c>
      <c r="N10" s="14">
        <f t="shared" si="0"/>
        <v>0</v>
      </c>
      <c r="O10" s="14">
        <f t="shared" si="1"/>
        <v>86660</v>
      </c>
      <c r="P10" s="14">
        <f t="shared" si="2"/>
        <v>17332</v>
      </c>
      <c r="Q10" s="14">
        <f t="shared" si="3"/>
        <v>103992</v>
      </c>
      <c r="R10" s="20"/>
    </row>
    <row r="11" ht="104.1" customHeight="1" spans="1:18">
      <c r="A11" s="6">
        <v>9</v>
      </c>
      <c r="B11" s="6"/>
      <c r="C11" s="6" t="s">
        <v>20</v>
      </c>
      <c r="D11" s="8" t="s">
        <v>56</v>
      </c>
      <c r="E11" s="8" t="s">
        <v>57</v>
      </c>
      <c r="F11" s="8" t="s">
        <v>58</v>
      </c>
      <c r="G11" s="8" t="s">
        <v>59</v>
      </c>
      <c r="H11" s="6" t="s">
        <v>42</v>
      </c>
      <c r="I11" s="6">
        <v>0</v>
      </c>
      <c r="J11" s="6">
        <v>1</v>
      </c>
      <c r="K11" s="6">
        <v>0</v>
      </c>
      <c r="L11" s="15">
        <v>1</v>
      </c>
      <c r="M11" s="15">
        <v>2688.49</v>
      </c>
      <c r="N11" s="14">
        <f t="shared" si="0"/>
        <v>0</v>
      </c>
      <c r="O11" s="14">
        <f t="shared" si="1"/>
        <v>2688.49</v>
      </c>
      <c r="P11" s="14">
        <f t="shared" si="2"/>
        <v>0</v>
      </c>
      <c r="Q11" s="14">
        <f t="shared" si="3"/>
        <v>2688.49</v>
      </c>
      <c r="R11" s="20"/>
    </row>
    <row r="12" ht="78.75" customHeight="1" spans="1:18">
      <c r="A12" s="6">
        <v>10</v>
      </c>
      <c r="B12" s="6"/>
      <c r="C12" s="6" t="s">
        <v>20</v>
      </c>
      <c r="D12" s="8" t="s">
        <v>60</v>
      </c>
      <c r="E12" s="6" t="s">
        <v>61</v>
      </c>
      <c r="F12" s="9" t="s">
        <v>62</v>
      </c>
      <c r="G12" s="8" t="s">
        <v>63</v>
      </c>
      <c r="H12" s="6" t="s">
        <v>42</v>
      </c>
      <c r="I12" s="6">
        <v>0</v>
      </c>
      <c r="J12" s="6">
        <v>110</v>
      </c>
      <c r="K12" s="6">
        <v>2</v>
      </c>
      <c r="L12" s="15">
        <v>112</v>
      </c>
      <c r="M12" s="15">
        <v>1092.19</v>
      </c>
      <c r="N12" s="14">
        <f t="shared" si="0"/>
        <v>0</v>
      </c>
      <c r="O12" s="14">
        <f t="shared" si="1"/>
        <v>120140.9</v>
      </c>
      <c r="P12" s="14">
        <f t="shared" si="2"/>
        <v>2184.38</v>
      </c>
      <c r="Q12" s="14">
        <f t="shared" si="3"/>
        <v>122325.28</v>
      </c>
      <c r="R12" s="20"/>
    </row>
    <row r="13" ht="78.75" customHeight="1" spans="1:18">
      <c r="A13" s="6">
        <v>11</v>
      </c>
      <c r="B13" s="6"/>
      <c r="C13" s="6" t="s">
        <v>20</v>
      </c>
      <c r="D13" s="6" t="s">
        <v>64</v>
      </c>
      <c r="E13" s="6" t="s">
        <v>65</v>
      </c>
      <c r="F13" s="7" t="s">
        <v>66</v>
      </c>
      <c r="G13" s="7" t="s">
        <v>67</v>
      </c>
      <c r="H13" s="6" t="s">
        <v>42</v>
      </c>
      <c r="I13" s="6">
        <v>0</v>
      </c>
      <c r="J13" s="6">
        <v>738</v>
      </c>
      <c r="K13" s="6">
        <v>0</v>
      </c>
      <c r="L13" s="14">
        <v>738</v>
      </c>
      <c r="M13" s="15">
        <v>37.43</v>
      </c>
      <c r="N13" s="14">
        <f t="shared" si="0"/>
        <v>0</v>
      </c>
      <c r="O13" s="14">
        <f t="shared" si="1"/>
        <v>27623.34</v>
      </c>
      <c r="P13" s="14">
        <f t="shared" si="2"/>
        <v>0</v>
      </c>
      <c r="Q13" s="14">
        <f t="shared" si="3"/>
        <v>27623.34</v>
      </c>
      <c r="R13" s="20"/>
    </row>
    <row r="14" ht="78.75" customHeight="1" spans="1:18">
      <c r="A14" s="6">
        <v>12</v>
      </c>
      <c r="B14" s="6"/>
      <c r="C14" s="6" t="s">
        <v>20</v>
      </c>
      <c r="D14" s="6" t="s">
        <v>68</v>
      </c>
      <c r="E14" s="6" t="s">
        <v>69</v>
      </c>
      <c r="F14" s="7" t="s">
        <v>70</v>
      </c>
      <c r="G14" s="7" t="s">
        <v>71</v>
      </c>
      <c r="H14" s="6" t="s">
        <v>55</v>
      </c>
      <c r="I14" s="6">
        <v>0</v>
      </c>
      <c r="J14" s="6">
        <v>225</v>
      </c>
      <c r="K14" s="6">
        <v>0</v>
      </c>
      <c r="L14" s="14">
        <v>225</v>
      </c>
      <c r="M14" s="15">
        <v>1128.61</v>
      </c>
      <c r="N14" s="14">
        <f t="shared" si="0"/>
        <v>0</v>
      </c>
      <c r="O14" s="14">
        <f t="shared" si="1"/>
        <v>253937.25</v>
      </c>
      <c r="P14" s="14">
        <f t="shared" si="2"/>
        <v>0</v>
      </c>
      <c r="Q14" s="14">
        <f t="shared" si="3"/>
        <v>253937.25</v>
      </c>
      <c r="R14" s="20"/>
    </row>
    <row r="15" ht="78.75" customHeight="1" spans="1:18">
      <c r="A15" s="6">
        <v>13</v>
      </c>
      <c r="B15" s="6"/>
      <c r="C15" s="6" t="s">
        <v>20</v>
      </c>
      <c r="D15" s="6" t="s">
        <v>72</v>
      </c>
      <c r="E15" s="6" t="s">
        <v>73</v>
      </c>
      <c r="F15" s="7" t="s">
        <v>74</v>
      </c>
      <c r="G15" s="7" t="s">
        <v>75</v>
      </c>
      <c r="H15" s="6" t="s">
        <v>76</v>
      </c>
      <c r="I15" s="6">
        <v>1</v>
      </c>
      <c r="J15" s="6">
        <v>0</v>
      </c>
      <c r="K15" s="6">
        <v>0</v>
      </c>
      <c r="L15" s="14">
        <v>1</v>
      </c>
      <c r="M15" s="15">
        <v>132.86</v>
      </c>
      <c r="N15" s="14">
        <f t="shared" si="0"/>
        <v>132.86</v>
      </c>
      <c r="O15" s="14">
        <f t="shared" si="1"/>
        <v>0</v>
      </c>
      <c r="P15" s="14">
        <f t="shared" si="2"/>
        <v>0</v>
      </c>
      <c r="Q15" s="14">
        <f t="shared" si="3"/>
        <v>132.86</v>
      </c>
      <c r="R15" s="20"/>
    </row>
    <row r="16" ht="79.5" customHeight="1" spans="1:18">
      <c r="A16" s="6">
        <v>14</v>
      </c>
      <c r="B16" s="6"/>
      <c r="C16" s="6" t="s">
        <v>20</v>
      </c>
      <c r="D16" s="6" t="s">
        <v>77</v>
      </c>
      <c r="E16" s="6" t="s">
        <v>65</v>
      </c>
      <c r="F16" s="7" t="s">
        <v>78</v>
      </c>
      <c r="G16" s="7" t="s">
        <v>79</v>
      </c>
      <c r="H16" s="6" t="s">
        <v>80</v>
      </c>
      <c r="I16" s="6">
        <v>0</v>
      </c>
      <c r="J16" s="6">
        <v>485</v>
      </c>
      <c r="K16" s="6">
        <v>0</v>
      </c>
      <c r="L16" s="14">
        <v>485</v>
      </c>
      <c r="M16" s="15">
        <v>32.51</v>
      </c>
      <c r="N16" s="14">
        <f t="shared" si="0"/>
        <v>0</v>
      </c>
      <c r="O16" s="14">
        <f t="shared" si="1"/>
        <v>15767.35</v>
      </c>
      <c r="P16" s="14">
        <f t="shared" si="2"/>
        <v>0</v>
      </c>
      <c r="Q16" s="14">
        <f t="shared" si="3"/>
        <v>15767.35</v>
      </c>
      <c r="R16" s="20"/>
    </row>
    <row r="17" ht="70.5" customHeight="1" spans="1:18">
      <c r="A17" s="6">
        <v>15</v>
      </c>
      <c r="B17" s="6"/>
      <c r="C17" s="6" t="s">
        <v>20</v>
      </c>
      <c r="D17" s="6" t="s">
        <v>81</v>
      </c>
      <c r="E17" s="6" t="s">
        <v>82</v>
      </c>
      <c r="F17" s="7" t="s">
        <v>83</v>
      </c>
      <c r="G17" s="7" t="s">
        <v>84</v>
      </c>
      <c r="H17" s="6" t="s">
        <v>76</v>
      </c>
      <c r="I17" s="6">
        <v>0</v>
      </c>
      <c r="J17" s="6">
        <v>1353</v>
      </c>
      <c r="K17" s="6">
        <v>0</v>
      </c>
      <c r="L17" s="14">
        <v>1353</v>
      </c>
      <c r="M17" s="15">
        <v>43.66</v>
      </c>
      <c r="N17" s="14">
        <f t="shared" si="0"/>
        <v>0</v>
      </c>
      <c r="O17" s="14">
        <f t="shared" si="1"/>
        <v>59071.98</v>
      </c>
      <c r="P17" s="14">
        <f t="shared" si="2"/>
        <v>0</v>
      </c>
      <c r="Q17" s="14">
        <f t="shared" si="3"/>
        <v>59071.98</v>
      </c>
      <c r="R17" s="20"/>
    </row>
    <row r="18" ht="70.5" customHeight="1" spans="1:18">
      <c r="A18" s="6">
        <v>16</v>
      </c>
      <c r="B18" s="6"/>
      <c r="C18" s="6" t="s">
        <v>20</v>
      </c>
      <c r="D18" s="8" t="s">
        <v>85</v>
      </c>
      <c r="E18" s="8" t="s">
        <v>65</v>
      </c>
      <c r="F18" s="8" t="s">
        <v>86</v>
      </c>
      <c r="G18" s="8" t="s">
        <v>87</v>
      </c>
      <c r="H18" s="8" t="s">
        <v>76</v>
      </c>
      <c r="I18" s="8">
        <v>1</v>
      </c>
      <c r="J18" s="8">
        <v>60</v>
      </c>
      <c r="K18" s="8">
        <v>0</v>
      </c>
      <c r="L18" s="16">
        <v>61</v>
      </c>
      <c r="M18" s="15">
        <v>50.68</v>
      </c>
      <c r="N18" s="14">
        <f t="shared" si="0"/>
        <v>50.68</v>
      </c>
      <c r="O18" s="14">
        <f t="shared" si="1"/>
        <v>3040.8</v>
      </c>
      <c r="P18" s="14">
        <f t="shared" si="2"/>
        <v>0</v>
      </c>
      <c r="Q18" s="14">
        <f t="shared" si="3"/>
        <v>3091.48</v>
      </c>
      <c r="R18" s="20"/>
    </row>
    <row r="19" ht="64.5" customHeight="1" spans="1:18">
      <c r="A19" s="6">
        <v>17</v>
      </c>
      <c r="B19" s="6"/>
      <c r="C19" s="6" t="s">
        <v>20</v>
      </c>
      <c r="D19" s="6" t="s">
        <v>88</v>
      </c>
      <c r="E19" s="6" t="s">
        <v>89</v>
      </c>
      <c r="F19" s="7" t="s">
        <v>90</v>
      </c>
      <c r="G19" s="7" t="s">
        <v>54</v>
      </c>
      <c r="H19" s="6" t="s">
        <v>76</v>
      </c>
      <c r="I19" s="6">
        <v>0</v>
      </c>
      <c r="J19" s="6">
        <v>153</v>
      </c>
      <c r="K19" s="6">
        <v>0</v>
      </c>
      <c r="L19" s="14">
        <v>153</v>
      </c>
      <c r="M19" s="15">
        <v>83.72</v>
      </c>
      <c r="N19" s="14">
        <f t="shared" si="0"/>
        <v>0</v>
      </c>
      <c r="O19" s="14">
        <f t="shared" si="1"/>
        <v>12809.16</v>
      </c>
      <c r="P19" s="14">
        <f t="shared" si="2"/>
        <v>0</v>
      </c>
      <c r="Q19" s="14">
        <f t="shared" si="3"/>
        <v>12809.16</v>
      </c>
      <c r="R19" s="20"/>
    </row>
    <row r="20" ht="85.5" customHeight="1" spans="1:18">
      <c r="A20" s="6">
        <v>18</v>
      </c>
      <c r="B20" s="6"/>
      <c r="C20" s="6" t="s">
        <v>20</v>
      </c>
      <c r="D20" s="6" t="s">
        <v>91</v>
      </c>
      <c r="E20" s="6" t="s">
        <v>65</v>
      </c>
      <c r="F20" s="7" t="s">
        <v>92</v>
      </c>
      <c r="G20" s="7" t="s">
        <v>93</v>
      </c>
      <c r="H20" s="6" t="s">
        <v>94</v>
      </c>
      <c r="I20" s="6">
        <v>0</v>
      </c>
      <c r="J20" s="6">
        <v>75</v>
      </c>
      <c r="K20" s="6">
        <v>0</v>
      </c>
      <c r="L20" s="14">
        <v>75</v>
      </c>
      <c r="M20" s="15">
        <v>88.62</v>
      </c>
      <c r="N20" s="14">
        <f t="shared" si="0"/>
        <v>0</v>
      </c>
      <c r="O20" s="14">
        <f t="shared" si="1"/>
        <v>6646.5</v>
      </c>
      <c r="P20" s="14">
        <f t="shared" si="2"/>
        <v>0</v>
      </c>
      <c r="Q20" s="14">
        <f t="shared" si="3"/>
        <v>6646.5</v>
      </c>
      <c r="R20" s="20"/>
    </row>
    <row r="21" ht="92.25" customHeight="1" spans="1:18">
      <c r="A21" s="6">
        <v>19</v>
      </c>
      <c r="B21" s="6"/>
      <c r="C21" s="6" t="s">
        <v>20</v>
      </c>
      <c r="D21" s="6" t="s">
        <v>95</v>
      </c>
      <c r="E21" s="6" t="s">
        <v>96</v>
      </c>
      <c r="F21" s="7" t="s">
        <v>97</v>
      </c>
      <c r="G21" s="7" t="s">
        <v>98</v>
      </c>
      <c r="H21" s="6" t="s">
        <v>80</v>
      </c>
      <c r="I21" s="6">
        <v>0</v>
      </c>
      <c r="J21" s="6">
        <v>44</v>
      </c>
      <c r="K21" s="6">
        <v>0</v>
      </c>
      <c r="L21" s="14">
        <v>44</v>
      </c>
      <c r="M21" s="15">
        <v>42.41</v>
      </c>
      <c r="N21" s="14">
        <f t="shared" si="0"/>
        <v>0</v>
      </c>
      <c r="O21" s="14">
        <f t="shared" si="1"/>
        <v>1866.04</v>
      </c>
      <c r="P21" s="14">
        <f t="shared" si="2"/>
        <v>0</v>
      </c>
      <c r="Q21" s="14">
        <f t="shared" si="3"/>
        <v>1866.04</v>
      </c>
      <c r="R21" s="20"/>
    </row>
    <row r="22" ht="99" customHeight="1" spans="1:18">
      <c r="A22" s="6">
        <v>20</v>
      </c>
      <c r="B22" s="6"/>
      <c r="C22" s="6" t="s">
        <v>20</v>
      </c>
      <c r="D22" s="6" t="s">
        <v>99</v>
      </c>
      <c r="E22" s="6" t="s">
        <v>100</v>
      </c>
      <c r="F22" s="7" t="s">
        <v>101</v>
      </c>
      <c r="G22" s="7" t="s">
        <v>102</v>
      </c>
      <c r="H22" s="6" t="s">
        <v>76</v>
      </c>
      <c r="I22" s="6">
        <v>0</v>
      </c>
      <c r="J22" s="6">
        <v>113</v>
      </c>
      <c r="K22" s="6">
        <v>0</v>
      </c>
      <c r="L22" s="14">
        <v>113</v>
      </c>
      <c r="M22" s="15">
        <v>48.38</v>
      </c>
      <c r="N22" s="14">
        <f t="shared" si="0"/>
        <v>0</v>
      </c>
      <c r="O22" s="14">
        <f t="shared" si="1"/>
        <v>5466.94</v>
      </c>
      <c r="P22" s="14">
        <f t="shared" si="2"/>
        <v>0</v>
      </c>
      <c r="Q22" s="14">
        <f t="shared" si="3"/>
        <v>5466.94</v>
      </c>
      <c r="R22" s="20"/>
    </row>
    <row r="23" ht="89.1" customHeight="1" spans="1:18">
      <c r="A23" s="6">
        <v>21</v>
      </c>
      <c r="B23" s="6"/>
      <c r="C23" s="6" t="s">
        <v>20</v>
      </c>
      <c r="D23" s="6" t="s">
        <v>103</v>
      </c>
      <c r="E23" s="6" t="s">
        <v>100</v>
      </c>
      <c r="F23" s="7" t="s">
        <v>104</v>
      </c>
      <c r="G23" s="7" t="s">
        <v>105</v>
      </c>
      <c r="H23" s="6" t="s">
        <v>42</v>
      </c>
      <c r="I23" s="6">
        <v>0</v>
      </c>
      <c r="J23" s="6">
        <v>68</v>
      </c>
      <c r="K23" s="6">
        <v>0</v>
      </c>
      <c r="L23" s="14">
        <v>68</v>
      </c>
      <c r="M23" s="15">
        <v>77.76</v>
      </c>
      <c r="N23" s="14">
        <f t="shared" si="0"/>
        <v>0</v>
      </c>
      <c r="O23" s="14">
        <f t="shared" si="1"/>
        <v>5287.68</v>
      </c>
      <c r="P23" s="14">
        <f t="shared" si="2"/>
        <v>0</v>
      </c>
      <c r="Q23" s="14">
        <f t="shared" si="3"/>
        <v>5287.68</v>
      </c>
      <c r="R23" s="20"/>
    </row>
    <row r="24" ht="63.75" customHeight="1" spans="1:18">
      <c r="A24" s="6">
        <v>22</v>
      </c>
      <c r="B24" s="6"/>
      <c r="C24" s="6" t="s">
        <v>20</v>
      </c>
      <c r="D24" s="6" t="s">
        <v>106</v>
      </c>
      <c r="E24" s="6" t="s">
        <v>65</v>
      </c>
      <c r="F24" s="7" t="s">
        <v>107</v>
      </c>
      <c r="G24" s="7" t="s">
        <v>108</v>
      </c>
      <c r="H24" s="6" t="s">
        <v>25</v>
      </c>
      <c r="I24" s="6">
        <v>1</v>
      </c>
      <c r="J24" s="6">
        <v>0</v>
      </c>
      <c r="K24" s="6">
        <v>0</v>
      </c>
      <c r="L24" s="14">
        <v>1</v>
      </c>
      <c r="M24" s="15">
        <v>2.54</v>
      </c>
      <c r="N24" s="14">
        <f t="shared" si="0"/>
        <v>2.54</v>
      </c>
      <c r="O24" s="14">
        <f t="shared" si="1"/>
        <v>0</v>
      </c>
      <c r="P24" s="14">
        <f t="shared" si="2"/>
        <v>0</v>
      </c>
      <c r="Q24" s="14">
        <f t="shared" si="3"/>
        <v>2.54</v>
      </c>
      <c r="R24" s="20"/>
    </row>
    <row r="25" ht="81" customHeight="1" spans="1:18">
      <c r="A25" s="6">
        <v>23</v>
      </c>
      <c r="B25" s="6"/>
      <c r="C25" s="6" t="s">
        <v>20</v>
      </c>
      <c r="D25" s="6" t="s">
        <v>109</v>
      </c>
      <c r="E25" s="6" t="s">
        <v>100</v>
      </c>
      <c r="F25" s="7" t="s">
        <v>110</v>
      </c>
      <c r="G25" s="7" t="s">
        <v>111</v>
      </c>
      <c r="H25" s="6" t="s">
        <v>25</v>
      </c>
      <c r="I25" s="6">
        <v>0</v>
      </c>
      <c r="J25" s="6">
        <v>790</v>
      </c>
      <c r="K25" s="6">
        <v>1000</v>
      </c>
      <c r="L25" s="14">
        <v>1790</v>
      </c>
      <c r="M25" s="15">
        <v>3.42</v>
      </c>
      <c r="N25" s="14">
        <f t="shared" si="0"/>
        <v>0</v>
      </c>
      <c r="O25" s="14">
        <f t="shared" si="1"/>
        <v>2701.8</v>
      </c>
      <c r="P25" s="14">
        <f t="shared" si="2"/>
        <v>3420</v>
      </c>
      <c r="Q25" s="14">
        <f t="shared" si="3"/>
        <v>6121.8</v>
      </c>
      <c r="R25" s="20"/>
    </row>
    <row r="26" ht="79.5" customHeight="1" spans="1:18">
      <c r="A26" s="6">
        <v>24</v>
      </c>
      <c r="B26" s="6"/>
      <c r="C26" s="6" t="s">
        <v>20</v>
      </c>
      <c r="D26" s="6" t="s">
        <v>112</v>
      </c>
      <c r="E26" s="6" t="s">
        <v>65</v>
      </c>
      <c r="F26" s="7" t="s">
        <v>113</v>
      </c>
      <c r="G26" s="7" t="s">
        <v>114</v>
      </c>
      <c r="H26" s="6" t="s">
        <v>55</v>
      </c>
      <c r="I26" s="6">
        <v>0</v>
      </c>
      <c r="J26" s="6">
        <v>90</v>
      </c>
      <c r="K26" s="6">
        <v>0</v>
      </c>
      <c r="L26" s="14">
        <v>90</v>
      </c>
      <c r="M26" s="15">
        <v>12.23</v>
      </c>
      <c r="N26" s="14">
        <f t="shared" si="0"/>
        <v>0</v>
      </c>
      <c r="O26" s="14">
        <f t="shared" si="1"/>
        <v>1100.7</v>
      </c>
      <c r="P26" s="14">
        <f t="shared" si="2"/>
        <v>0</v>
      </c>
      <c r="Q26" s="14">
        <f t="shared" si="3"/>
        <v>1100.7</v>
      </c>
      <c r="R26" s="20"/>
    </row>
    <row r="27" ht="81" customHeight="1" spans="1:18">
      <c r="A27" s="6">
        <v>25</v>
      </c>
      <c r="B27" s="6"/>
      <c r="C27" s="6" t="s">
        <v>20</v>
      </c>
      <c r="D27" s="6" t="s">
        <v>115</v>
      </c>
      <c r="E27" s="6" t="s">
        <v>65</v>
      </c>
      <c r="F27" s="7" t="s">
        <v>116</v>
      </c>
      <c r="G27" s="7" t="s">
        <v>117</v>
      </c>
      <c r="H27" s="6" t="s">
        <v>42</v>
      </c>
      <c r="I27" s="6">
        <v>0</v>
      </c>
      <c r="J27" s="6">
        <v>7</v>
      </c>
      <c r="K27" s="6">
        <v>0</v>
      </c>
      <c r="L27" s="14">
        <v>7</v>
      </c>
      <c r="M27" s="17">
        <v>31.77</v>
      </c>
      <c r="N27" s="14">
        <f t="shared" si="0"/>
        <v>0</v>
      </c>
      <c r="O27" s="14">
        <f t="shared" si="1"/>
        <v>222.39</v>
      </c>
      <c r="P27" s="14">
        <f t="shared" si="2"/>
        <v>0</v>
      </c>
      <c r="Q27" s="14">
        <f t="shared" si="3"/>
        <v>222.39</v>
      </c>
      <c r="R27" s="19"/>
    </row>
    <row r="28" ht="75" customHeight="1" spans="1:18">
      <c r="A28" s="6">
        <v>26</v>
      </c>
      <c r="B28" s="6"/>
      <c r="C28" s="6" t="s">
        <v>20</v>
      </c>
      <c r="D28" s="6" t="s">
        <v>118</v>
      </c>
      <c r="E28" s="6" t="s">
        <v>119</v>
      </c>
      <c r="F28" s="7" t="s">
        <v>120</v>
      </c>
      <c r="G28" s="7" t="s">
        <v>121</v>
      </c>
      <c r="H28" s="6" t="s">
        <v>76</v>
      </c>
      <c r="I28" s="6">
        <v>0</v>
      </c>
      <c r="J28" s="6">
        <v>102</v>
      </c>
      <c r="K28" s="6">
        <v>0</v>
      </c>
      <c r="L28" s="14">
        <v>102</v>
      </c>
      <c r="M28" s="17">
        <v>160.09</v>
      </c>
      <c r="N28" s="14">
        <f t="shared" si="0"/>
        <v>0</v>
      </c>
      <c r="O28" s="14">
        <f t="shared" si="1"/>
        <v>16329.18</v>
      </c>
      <c r="P28" s="14">
        <f t="shared" si="2"/>
        <v>0</v>
      </c>
      <c r="Q28" s="14">
        <f t="shared" si="3"/>
        <v>16329.18</v>
      </c>
      <c r="R28" s="19"/>
    </row>
    <row r="29" ht="102" customHeight="1" spans="1:18">
      <c r="A29" s="6">
        <v>27</v>
      </c>
      <c r="B29" s="6"/>
      <c r="C29" s="6" t="s">
        <v>20</v>
      </c>
      <c r="D29" s="6" t="s">
        <v>122</v>
      </c>
      <c r="E29" s="6" t="s">
        <v>39</v>
      </c>
      <c r="F29" s="7" t="s">
        <v>123</v>
      </c>
      <c r="G29" s="7" t="s">
        <v>124</v>
      </c>
      <c r="H29" s="6" t="s">
        <v>125</v>
      </c>
      <c r="I29" s="6">
        <v>0</v>
      </c>
      <c r="J29" s="6">
        <v>312</v>
      </c>
      <c r="K29" s="6">
        <v>0</v>
      </c>
      <c r="L29" s="14">
        <v>312</v>
      </c>
      <c r="M29" s="17">
        <v>40.65</v>
      </c>
      <c r="N29" s="14">
        <f t="shared" si="0"/>
        <v>0</v>
      </c>
      <c r="O29" s="14">
        <f t="shared" si="1"/>
        <v>12682.8</v>
      </c>
      <c r="P29" s="14">
        <f t="shared" si="2"/>
        <v>0</v>
      </c>
      <c r="Q29" s="14">
        <f t="shared" si="3"/>
        <v>12682.8</v>
      </c>
      <c r="R29" s="19"/>
    </row>
    <row r="30" ht="96" customHeight="1" spans="1:18">
      <c r="A30" s="6">
        <v>28</v>
      </c>
      <c r="B30" s="6"/>
      <c r="C30" s="6" t="s">
        <v>20</v>
      </c>
      <c r="D30" s="6" t="s">
        <v>122</v>
      </c>
      <c r="E30" s="6" t="s">
        <v>39</v>
      </c>
      <c r="F30" s="7" t="s">
        <v>126</v>
      </c>
      <c r="G30" s="7" t="s">
        <v>127</v>
      </c>
      <c r="H30" s="6" t="s">
        <v>125</v>
      </c>
      <c r="I30" s="6">
        <v>10</v>
      </c>
      <c r="J30" s="6">
        <v>182</v>
      </c>
      <c r="K30" s="6">
        <v>10</v>
      </c>
      <c r="L30" s="14">
        <v>202</v>
      </c>
      <c r="M30" s="17">
        <v>40.65</v>
      </c>
      <c r="N30" s="14">
        <f t="shared" si="0"/>
        <v>406.5</v>
      </c>
      <c r="O30" s="14">
        <f t="shared" si="1"/>
        <v>7398.3</v>
      </c>
      <c r="P30" s="14">
        <f t="shared" si="2"/>
        <v>406.5</v>
      </c>
      <c r="Q30" s="14">
        <f t="shared" si="3"/>
        <v>8211.3</v>
      </c>
      <c r="R30" s="19"/>
    </row>
    <row r="31" ht="72.95" customHeight="1" spans="1:18">
      <c r="A31" s="6">
        <v>29</v>
      </c>
      <c r="B31" s="6"/>
      <c r="C31" s="6" t="s">
        <v>20</v>
      </c>
      <c r="D31" s="6" t="s">
        <v>128</v>
      </c>
      <c r="E31" s="6" t="s">
        <v>65</v>
      </c>
      <c r="F31" s="7" t="s">
        <v>129</v>
      </c>
      <c r="G31" s="7" t="s">
        <v>130</v>
      </c>
      <c r="H31" s="6" t="s">
        <v>125</v>
      </c>
      <c r="I31" s="6">
        <v>0</v>
      </c>
      <c r="J31" s="6">
        <v>665</v>
      </c>
      <c r="K31" s="6">
        <v>0</v>
      </c>
      <c r="L31" s="14">
        <v>665</v>
      </c>
      <c r="M31" s="17">
        <v>27.17</v>
      </c>
      <c r="N31" s="14">
        <f t="shared" si="0"/>
        <v>0</v>
      </c>
      <c r="O31" s="14">
        <f t="shared" si="1"/>
        <v>18068.05</v>
      </c>
      <c r="P31" s="14">
        <f t="shared" si="2"/>
        <v>0</v>
      </c>
      <c r="Q31" s="14">
        <f t="shared" si="3"/>
        <v>18068.05</v>
      </c>
      <c r="R31" s="19"/>
    </row>
    <row r="32" ht="63" customHeight="1" spans="1:18">
      <c r="A32" s="6">
        <v>30</v>
      </c>
      <c r="B32" s="6"/>
      <c r="C32" s="6" t="s">
        <v>20</v>
      </c>
      <c r="D32" s="6" t="s">
        <v>131</v>
      </c>
      <c r="E32" s="6" t="s">
        <v>65</v>
      </c>
      <c r="F32" s="7" t="s">
        <v>132</v>
      </c>
      <c r="G32" s="7" t="s">
        <v>133</v>
      </c>
      <c r="H32" s="6" t="s">
        <v>125</v>
      </c>
      <c r="I32" s="6">
        <v>0</v>
      </c>
      <c r="J32" s="6">
        <v>100</v>
      </c>
      <c r="K32" s="6">
        <v>0</v>
      </c>
      <c r="L32" s="14">
        <v>100</v>
      </c>
      <c r="M32" s="17">
        <v>8.24</v>
      </c>
      <c r="N32" s="14">
        <f t="shared" si="0"/>
        <v>0</v>
      </c>
      <c r="O32" s="14">
        <f t="shared" si="1"/>
        <v>824</v>
      </c>
      <c r="P32" s="14">
        <f t="shared" si="2"/>
        <v>0</v>
      </c>
      <c r="Q32" s="14">
        <f t="shared" si="3"/>
        <v>824</v>
      </c>
      <c r="R32" s="19"/>
    </row>
    <row r="33" ht="66" customHeight="1" spans="1:18">
      <c r="A33" s="6">
        <v>31</v>
      </c>
      <c r="B33" s="6"/>
      <c r="C33" s="6" t="s">
        <v>20</v>
      </c>
      <c r="D33" s="6" t="s">
        <v>134</v>
      </c>
      <c r="E33" s="6" t="s">
        <v>135</v>
      </c>
      <c r="F33" s="7" t="s">
        <v>136</v>
      </c>
      <c r="G33" s="7" t="s">
        <v>137</v>
      </c>
      <c r="H33" s="6" t="s">
        <v>55</v>
      </c>
      <c r="I33" s="6">
        <v>0</v>
      </c>
      <c r="J33" s="6">
        <v>69</v>
      </c>
      <c r="K33" s="6">
        <v>0</v>
      </c>
      <c r="L33" s="14">
        <v>69</v>
      </c>
      <c r="M33" s="17">
        <v>57.58</v>
      </c>
      <c r="N33" s="14">
        <f t="shared" si="0"/>
        <v>0</v>
      </c>
      <c r="O33" s="14">
        <f t="shared" si="1"/>
        <v>3973.02</v>
      </c>
      <c r="P33" s="14">
        <f t="shared" si="2"/>
        <v>0</v>
      </c>
      <c r="Q33" s="14">
        <f t="shared" si="3"/>
        <v>3973.02</v>
      </c>
      <c r="R33" s="19"/>
    </row>
    <row r="34" ht="90" customHeight="1" spans="1:18">
      <c r="A34" s="6">
        <v>32</v>
      </c>
      <c r="B34" s="6"/>
      <c r="C34" s="6" t="s">
        <v>20</v>
      </c>
      <c r="D34" s="6" t="s">
        <v>138</v>
      </c>
      <c r="E34" s="6" t="s">
        <v>135</v>
      </c>
      <c r="F34" s="7" t="s">
        <v>139</v>
      </c>
      <c r="G34" s="7" t="s">
        <v>140</v>
      </c>
      <c r="H34" s="6" t="s">
        <v>55</v>
      </c>
      <c r="I34" s="6">
        <v>0</v>
      </c>
      <c r="J34" s="6">
        <v>10</v>
      </c>
      <c r="K34" s="6">
        <v>0</v>
      </c>
      <c r="L34" s="14">
        <v>10</v>
      </c>
      <c r="M34" s="17">
        <v>73.77</v>
      </c>
      <c r="N34" s="14">
        <f t="shared" si="0"/>
        <v>0</v>
      </c>
      <c r="O34" s="14">
        <f t="shared" si="1"/>
        <v>737.7</v>
      </c>
      <c r="P34" s="14">
        <f t="shared" si="2"/>
        <v>0</v>
      </c>
      <c r="Q34" s="14">
        <f t="shared" si="3"/>
        <v>737.7</v>
      </c>
      <c r="R34" s="19"/>
    </row>
    <row r="35" ht="90" customHeight="1" spans="1:18">
      <c r="A35" s="6">
        <v>33</v>
      </c>
      <c r="B35" s="6"/>
      <c r="C35" s="6" t="s">
        <v>20</v>
      </c>
      <c r="D35" s="6" t="s">
        <v>141</v>
      </c>
      <c r="E35" s="6" t="s">
        <v>142</v>
      </c>
      <c r="F35" s="7" t="s">
        <v>143</v>
      </c>
      <c r="G35" s="7" t="s">
        <v>144</v>
      </c>
      <c r="H35" s="6" t="s">
        <v>125</v>
      </c>
      <c r="I35" s="6">
        <v>0</v>
      </c>
      <c r="J35" s="6">
        <v>22</v>
      </c>
      <c r="K35" s="6">
        <v>0</v>
      </c>
      <c r="L35" s="14">
        <v>22</v>
      </c>
      <c r="M35" s="17">
        <v>104.42</v>
      </c>
      <c r="N35" s="14">
        <f t="shared" si="0"/>
        <v>0</v>
      </c>
      <c r="O35" s="14">
        <f t="shared" si="1"/>
        <v>2297.24</v>
      </c>
      <c r="P35" s="14">
        <f t="shared" si="2"/>
        <v>0</v>
      </c>
      <c r="Q35" s="14">
        <f t="shared" si="3"/>
        <v>2297.24</v>
      </c>
      <c r="R35" s="19"/>
    </row>
    <row r="36" ht="90" customHeight="1" spans="1:18">
      <c r="A36" s="6">
        <v>34</v>
      </c>
      <c r="B36" s="6"/>
      <c r="C36" s="6" t="s">
        <v>20</v>
      </c>
      <c r="D36" s="6" t="s">
        <v>145</v>
      </c>
      <c r="E36" s="6" t="s">
        <v>146</v>
      </c>
      <c r="F36" s="7" t="s">
        <v>147</v>
      </c>
      <c r="G36" s="7" t="s">
        <v>148</v>
      </c>
      <c r="H36" s="6" t="s">
        <v>149</v>
      </c>
      <c r="I36" s="6">
        <v>0</v>
      </c>
      <c r="J36" s="6">
        <v>369</v>
      </c>
      <c r="K36" s="6">
        <v>20</v>
      </c>
      <c r="L36" s="14">
        <v>389</v>
      </c>
      <c r="M36" s="17">
        <v>14.37</v>
      </c>
      <c r="N36" s="14">
        <f t="shared" ref="N36:N67" si="4">I36*M36</f>
        <v>0</v>
      </c>
      <c r="O36" s="14">
        <f t="shared" ref="O36:O67" si="5">J36*M36</f>
        <v>5302.53</v>
      </c>
      <c r="P36" s="14">
        <f t="shared" ref="P36:P67" si="6">M36*K36</f>
        <v>287.4</v>
      </c>
      <c r="Q36" s="14">
        <f t="shared" ref="Q36:Q67" si="7">P36+O36+N36</f>
        <v>5589.93</v>
      </c>
      <c r="R36" s="19"/>
    </row>
    <row r="37" ht="90" customHeight="1" spans="1:18">
      <c r="A37" s="6">
        <v>35</v>
      </c>
      <c r="B37" s="6"/>
      <c r="C37" s="6" t="s">
        <v>20</v>
      </c>
      <c r="D37" s="6" t="s">
        <v>150</v>
      </c>
      <c r="E37" s="6" t="s">
        <v>146</v>
      </c>
      <c r="F37" s="7" t="s">
        <v>151</v>
      </c>
      <c r="G37" s="7" t="s">
        <v>152</v>
      </c>
      <c r="H37" s="6" t="s">
        <v>149</v>
      </c>
      <c r="I37" s="6">
        <v>0</v>
      </c>
      <c r="J37" s="6">
        <v>35</v>
      </c>
      <c r="K37" s="6">
        <v>0</v>
      </c>
      <c r="L37" s="14">
        <v>35</v>
      </c>
      <c r="M37" s="17">
        <v>24.1</v>
      </c>
      <c r="N37" s="14">
        <f t="shared" si="4"/>
        <v>0</v>
      </c>
      <c r="O37" s="14">
        <f t="shared" si="5"/>
        <v>843.5</v>
      </c>
      <c r="P37" s="14">
        <f t="shared" si="6"/>
        <v>0</v>
      </c>
      <c r="Q37" s="14">
        <f t="shared" si="7"/>
        <v>843.5</v>
      </c>
      <c r="R37" s="19"/>
    </row>
    <row r="38" ht="69.95" customHeight="1" spans="1:18">
      <c r="A38" s="6">
        <v>36</v>
      </c>
      <c r="B38" s="6"/>
      <c r="C38" s="6" t="s">
        <v>20</v>
      </c>
      <c r="D38" s="6" t="s">
        <v>153</v>
      </c>
      <c r="E38" s="6" t="s">
        <v>154</v>
      </c>
      <c r="F38" s="7" t="s">
        <v>155</v>
      </c>
      <c r="G38" s="7" t="s">
        <v>156</v>
      </c>
      <c r="H38" s="6" t="s">
        <v>55</v>
      </c>
      <c r="I38" s="6">
        <v>0</v>
      </c>
      <c r="J38" s="6">
        <v>7</v>
      </c>
      <c r="K38" s="6">
        <v>0</v>
      </c>
      <c r="L38" s="14">
        <v>7</v>
      </c>
      <c r="M38" s="17">
        <v>41.81</v>
      </c>
      <c r="N38" s="14">
        <f t="shared" si="4"/>
        <v>0</v>
      </c>
      <c r="O38" s="14">
        <f t="shared" si="5"/>
        <v>292.67</v>
      </c>
      <c r="P38" s="14">
        <f t="shared" si="6"/>
        <v>0</v>
      </c>
      <c r="Q38" s="14">
        <f t="shared" si="7"/>
        <v>292.67</v>
      </c>
      <c r="R38" s="19"/>
    </row>
    <row r="39" ht="84.75" customHeight="1" spans="1:18">
      <c r="A39" s="6">
        <v>37</v>
      </c>
      <c r="B39" s="6"/>
      <c r="C39" s="6" t="s">
        <v>20</v>
      </c>
      <c r="D39" s="6" t="s">
        <v>157</v>
      </c>
      <c r="E39" s="6" t="s">
        <v>158</v>
      </c>
      <c r="F39" s="7" t="s">
        <v>159</v>
      </c>
      <c r="G39" s="7" t="s">
        <v>160</v>
      </c>
      <c r="H39" s="6" t="s">
        <v>42</v>
      </c>
      <c r="I39" s="6">
        <v>0</v>
      </c>
      <c r="J39" s="6">
        <v>309</v>
      </c>
      <c r="K39" s="6">
        <v>30</v>
      </c>
      <c r="L39" s="14">
        <v>339</v>
      </c>
      <c r="M39" s="17">
        <v>164.48</v>
      </c>
      <c r="N39" s="14">
        <f t="shared" si="4"/>
        <v>0</v>
      </c>
      <c r="O39" s="14">
        <f t="shared" si="5"/>
        <v>50824.32</v>
      </c>
      <c r="P39" s="14">
        <f t="shared" si="6"/>
        <v>4934.4</v>
      </c>
      <c r="Q39" s="14">
        <f t="shared" si="7"/>
        <v>55758.72</v>
      </c>
      <c r="R39" s="19"/>
    </row>
    <row r="40" ht="102" customHeight="1" spans="1:18">
      <c r="A40" s="6">
        <v>38</v>
      </c>
      <c r="B40" s="6"/>
      <c r="C40" s="6" t="s">
        <v>20</v>
      </c>
      <c r="D40" s="6" t="s">
        <v>161</v>
      </c>
      <c r="E40" s="6" t="s">
        <v>158</v>
      </c>
      <c r="F40" s="7" t="s">
        <v>162</v>
      </c>
      <c r="G40" s="7" t="s">
        <v>160</v>
      </c>
      <c r="H40" s="6" t="s">
        <v>42</v>
      </c>
      <c r="I40" s="6">
        <v>0</v>
      </c>
      <c r="J40" s="6">
        <v>97</v>
      </c>
      <c r="K40" s="6">
        <v>0</v>
      </c>
      <c r="L40" s="14">
        <v>97</v>
      </c>
      <c r="M40" s="17">
        <v>135.57</v>
      </c>
      <c r="N40" s="14">
        <f t="shared" si="4"/>
        <v>0</v>
      </c>
      <c r="O40" s="14">
        <f t="shared" si="5"/>
        <v>13150.29</v>
      </c>
      <c r="P40" s="14">
        <f t="shared" si="6"/>
        <v>0</v>
      </c>
      <c r="Q40" s="14">
        <f t="shared" si="7"/>
        <v>13150.29</v>
      </c>
      <c r="R40" s="19"/>
    </row>
    <row r="41" ht="95.25" customHeight="1" spans="1:18">
      <c r="A41" s="6">
        <v>39</v>
      </c>
      <c r="B41" s="6"/>
      <c r="C41" s="6" t="s">
        <v>20</v>
      </c>
      <c r="D41" s="6" t="s">
        <v>163</v>
      </c>
      <c r="E41" s="6" t="s">
        <v>164</v>
      </c>
      <c r="F41" s="7" t="s">
        <v>165</v>
      </c>
      <c r="G41" s="7" t="s">
        <v>166</v>
      </c>
      <c r="H41" s="6" t="s">
        <v>55</v>
      </c>
      <c r="I41" s="6">
        <v>0</v>
      </c>
      <c r="J41" s="6">
        <v>54</v>
      </c>
      <c r="K41" s="6">
        <v>0</v>
      </c>
      <c r="L41" s="14">
        <v>54</v>
      </c>
      <c r="M41" s="17">
        <v>56.99</v>
      </c>
      <c r="N41" s="14">
        <f t="shared" si="4"/>
        <v>0</v>
      </c>
      <c r="O41" s="14">
        <f t="shared" si="5"/>
        <v>3077.46</v>
      </c>
      <c r="P41" s="14">
        <f t="shared" si="6"/>
        <v>0</v>
      </c>
      <c r="Q41" s="14">
        <f t="shared" si="7"/>
        <v>3077.46</v>
      </c>
      <c r="R41" s="19"/>
    </row>
    <row r="42" ht="70.5" customHeight="1" spans="1:18">
      <c r="A42" s="6">
        <v>40</v>
      </c>
      <c r="B42" s="6"/>
      <c r="C42" s="6" t="s">
        <v>20</v>
      </c>
      <c r="D42" s="6" t="s">
        <v>167</v>
      </c>
      <c r="E42" s="6" t="s">
        <v>168</v>
      </c>
      <c r="F42" s="7" t="s">
        <v>169</v>
      </c>
      <c r="G42" s="7" t="s">
        <v>170</v>
      </c>
      <c r="H42" s="6" t="s">
        <v>35</v>
      </c>
      <c r="I42" s="6">
        <v>0</v>
      </c>
      <c r="J42" s="6">
        <v>15</v>
      </c>
      <c r="K42" s="6">
        <v>0</v>
      </c>
      <c r="L42" s="14">
        <v>15</v>
      </c>
      <c r="M42" s="17">
        <v>89.72</v>
      </c>
      <c r="N42" s="14">
        <f t="shared" si="4"/>
        <v>0</v>
      </c>
      <c r="O42" s="14">
        <f t="shared" si="5"/>
        <v>1345.8</v>
      </c>
      <c r="P42" s="14">
        <f t="shared" si="6"/>
        <v>0</v>
      </c>
      <c r="Q42" s="14">
        <f t="shared" si="7"/>
        <v>1345.8</v>
      </c>
      <c r="R42" s="19"/>
    </row>
    <row r="43" ht="70.5" customHeight="1" spans="1:18">
      <c r="A43" s="6">
        <v>41</v>
      </c>
      <c r="B43" s="6"/>
      <c r="C43" s="6" t="s">
        <v>20</v>
      </c>
      <c r="D43" s="10" t="s">
        <v>171</v>
      </c>
      <c r="E43" s="10" t="s">
        <v>172</v>
      </c>
      <c r="F43" s="10" t="s">
        <v>173</v>
      </c>
      <c r="G43" s="10" t="s">
        <v>174</v>
      </c>
      <c r="H43" s="6" t="s">
        <v>55</v>
      </c>
      <c r="I43" s="6">
        <v>1</v>
      </c>
      <c r="J43" s="6">
        <v>0</v>
      </c>
      <c r="K43" s="6">
        <v>0</v>
      </c>
      <c r="L43" s="14">
        <v>1</v>
      </c>
      <c r="M43" s="17">
        <v>450.71</v>
      </c>
      <c r="N43" s="14">
        <f t="shared" si="4"/>
        <v>450.71</v>
      </c>
      <c r="O43" s="14">
        <f t="shared" si="5"/>
        <v>0</v>
      </c>
      <c r="P43" s="14">
        <f t="shared" si="6"/>
        <v>0</v>
      </c>
      <c r="Q43" s="14">
        <f t="shared" si="7"/>
        <v>450.71</v>
      </c>
      <c r="R43" s="19"/>
    </row>
    <row r="44" ht="107.25" customHeight="1" spans="1:18">
      <c r="A44" s="6">
        <v>42</v>
      </c>
      <c r="B44" s="6"/>
      <c r="C44" s="6" t="s">
        <v>20</v>
      </c>
      <c r="D44" s="6" t="s">
        <v>175</v>
      </c>
      <c r="E44" s="6" t="s">
        <v>176</v>
      </c>
      <c r="F44" s="7" t="s">
        <v>177</v>
      </c>
      <c r="G44" s="7" t="s">
        <v>178</v>
      </c>
      <c r="H44" s="6" t="s">
        <v>55</v>
      </c>
      <c r="I44" s="6">
        <v>0</v>
      </c>
      <c r="J44" s="6">
        <v>340</v>
      </c>
      <c r="K44" s="6">
        <v>0</v>
      </c>
      <c r="L44" s="14">
        <v>340</v>
      </c>
      <c r="M44" s="17">
        <v>5.43</v>
      </c>
      <c r="N44" s="14">
        <f t="shared" si="4"/>
        <v>0</v>
      </c>
      <c r="O44" s="14">
        <f t="shared" si="5"/>
        <v>1846.2</v>
      </c>
      <c r="P44" s="14">
        <f t="shared" si="6"/>
        <v>0</v>
      </c>
      <c r="Q44" s="14">
        <f t="shared" si="7"/>
        <v>1846.2</v>
      </c>
      <c r="R44" s="19"/>
    </row>
    <row r="45" ht="105" customHeight="1" spans="1:18">
      <c r="A45" s="6">
        <v>43</v>
      </c>
      <c r="B45" s="6"/>
      <c r="C45" s="6" t="s">
        <v>20</v>
      </c>
      <c r="D45" s="6" t="s">
        <v>179</v>
      </c>
      <c r="E45" s="6" t="s">
        <v>180</v>
      </c>
      <c r="F45" s="7" t="s">
        <v>181</v>
      </c>
      <c r="G45" s="7" t="s">
        <v>178</v>
      </c>
      <c r="H45" s="6" t="s">
        <v>55</v>
      </c>
      <c r="I45" s="6">
        <v>0</v>
      </c>
      <c r="J45" s="6">
        <v>90</v>
      </c>
      <c r="K45" s="6">
        <v>0</v>
      </c>
      <c r="L45" s="14">
        <v>90</v>
      </c>
      <c r="M45" s="17">
        <v>2.39</v>
      </c>
      <c r="N45" s="14">
        <f t="shared" si="4"/>
        <v>0</v>
      </c>
      <c r="O45" s="14">
        <f t="shared" si="5"/>
        <v>215.1</v>
      </c>
      <c r="P45" s="14">
        <f t="shared" si="6"/>
        <v>0</v>
      </c>
      <c r="Q45" s="14">
        <f t="shared" si="7"/>
        <v>215.1</v>
      </c>
      <c r="R45" s="19"/>
    </row>
    <row r="46" ht="104.25" customHeight="1" spans="1:18">
      <c r="A46" s="6">
        <v>44</v>
      </c>
      <c r="B46" s="6"/>
      <c r="C46" s="6" t="s">
        <v>20</v>
      </c>
      <c r="D46" s="6" t="s">
        <v>175</v>
      </c>
      <c r="E46" s="6" t="s">
        <v>176</v>
      </c>
      <c r="F46" s="7" t="s">
        <v>182</v>
      </c>
      <c r="G46" s="7" t="s">
        <v>183</v>
      </c>
      <c r="H46" s="6" t="s">
        <v>35</v>
      </c>
      <c r="I46" s="6">
        <v>0</v>
      </c>
      <c r="J46" s="6">
        <v>352</v>
      </c>
      <c r="K46" s="6">
        <v>0</v>
      </c>
      <c r="L46" s="14">
        <v>352</v>
      </c>
      <c r="M46" s="17">
        <v>28.13</v>
      </c>
      <c r="N46" s="14">
        <f t="shared" si="4"/>
        <v>0</v>
      </c>
      <c r="O46" s="14">
        <f t="shared" si="5"/>
        <v>9901.76</v>
      </c>
      <c r="P46" s="14">
        <f t="shared" si="6"/>
        <v>0</v>
      </c>
      <c r="Q46" s="14">
        <f t="shared" si="7"/>
        <v>9901.76</v>
      </c>
      <c r="R46" s="19"/>
    </row>
    <row r="47" ht="69.95" customHeight="1" spans="1:18">
      <c r="A47" s="6">
        <v>45</v>
      </c>
      <c r="B47" s="6"/>
      <c r="C47" s="6" t="s">
        <v>20</v>
      </c>
      <c r="D47" s="6" t="s">
        <v>184</v>
      </c>
      <c r="E47" s="6" t="s">
        <v>185</v>
      </c>
      <c r="F47" s="7" t="s">
        <v>186</v>
      </c>
      <c r="G47" s="7" t="s">
        <v>187</v>
      </c>
      <c r="H47" s="6" t="s">
        <v>42</v>
      </c>
      <c r="I47" s="6">
        <v>0</v>
      </c>
      <c r="J47" s="6">
        <v>21</v>
      </c>
      <c r="K47" s="6">
        <v>0</v>
      </c>
      <c r="L47" s="14">
        <v>21</v>
      </c>
      <c r="M47" s="17">
        <v>1454.4</v>
      </c>
      <c r="N47" s="14">
        <f t="shared" si="4"/>
        <v>0</v>
      </c>
      <c r="O47" s="14">
        <f t="shared" si="5"/>
        <v>30542.4</v>
      </c>
      <c r="P47" s="14">
        <f t="shared" si="6"/>
        <v>0</v>
      </c>
      <c r="Q47" s="14">
        <f t="shared" si="7"/>
        <v>30542.4</v>
      </c>
      <c r="R47" s="19"/>
    </row>
    <row r="48" ht="69.95" customHeight="1" spans="1:18">
      <c r="A48" s="6">
        <v>46</v>
      </c>
      <c r="B48" s="6"/>
      <c r="C48" s="6" t="s">
        <v>20</v>
      </c>
      <c r="D48" s="6" t="s">
        <v>188</v>
      </c>
      <c r="E48" s="6" t="s">
        <v>189</v>
      </c>
      <c r="F48" s="7" t="s">
        <v>190</v>
      </c>
      <c r="G48" s="7" t="s">
        <v>191</v>
      </c>
      <c r="H48" s="6" t="s">
        <v>192</v>
      </c>
      <c r="I48" s="6">
        <v>0</v>
      </c>
      <c r="J48" s="6">
        <v>8</v>
      </c>
      <c r="K48" s="6">
        <v>0</v>
      </c>
      <c r="L48" s="14">
        <v>8</v>
      </c>
      <c r="M48" s="17">
        <v>267.47</v>
      </c>
      <c r="N48" s="14">
        <f t="shared" si="4"/>
        <v>0</v>
      </c>
      <c r="O48" s="14">
        <f t="shared" si="5"/>
        <v>2139.76</v>
      </c>
      <c r="P48" s="14">
        <f t="shared" si="6"/>
        <v>0</v>
      </c>
      <c r="Q48" s="14">
        <f t="shared" si="7"/>
        <v>2139.76</v>
      </c>
      <c r="R48" s="19"/>
    </row>
    <row r="49" ht="69.95" customHeight="1" spans="1:18">
      <c r="A49" s="6">
        <v>47</v>
      </c>
      <c r="B49" s="6"/>
      <c r="C49" s="6" t="s">
        <v>20</v>
      </c>
      <c r="D49" s="6" t="s">
        <v>193</v>
      </c>
      <c r="E49" s="6" t="s">
        <v>189</v>
      </c>
      <c r="F49" s="7" t="s">
        <v>194</v>
      </c>
      <c r="G49" s="7" t="s">
        <v>195</v>
      </c>
      <c r="H49" s="6" t="s">
        <v>192</v>
      </c>
      <c r="I49" s="6">
        <v>1</v>
      </c>
      <c r="J49" s="6">
        <v>0</v>
      </c>
      <c r="K49" s="6">
        <v>0</v>
      </c>
      <c r="L49" s="14">
        <v>1</v>
      </c>
      <c r="M49" s="17">
        <v>168.17</v>
      </c>
      <c r="N49" s="14">
        <f t="shared" si="4"/>
        <v>168.17</v>
      </c>
      <c r="O49" s="14">
        <f t="shared" si="5"/>
        <v>0</v>
      </c>
      <c r="P49" s="14">
        <f t="shared" si="6"/>
        <v>0</v>
      </c>
      <c r="Q49" s="14">
        <f t="shared" si="7"/>
        <v>168.17</v>
      </c>
      <c r="R49" s="19"/>
    </row>
    <row r="50" ht="69.95" customHeight="1" spans="1:18">
      <c r="A50" s="6">
        <v>48</v>
      </c>
      <c r="B50" s="6"/>
      <c r="C50" s="6" t="s">
        <v>20</v>
      </c>
      <c r="D50" s="6" t="s">
        <v>196</v>
      </c>
      <c r="E50" s="6" t="s">
        <v>189</v>
      </c>
      <c r="F50" s="7" t="s">
        <v>197</v>
      </c>
      <c r="G50" s="7" t="s">
        <v>198</v>
      </c>
      <c r="H50" s="6" t="s">
        <v>192</v>
      </c>
      <c r="I50" s="6">
        <v>0</v>
      </c>
      <c r="J50" s="6">
        <v>593</v>
      </c>
      <c r="K50" s="6">
        <v>100</v>
      </c>
      <c r="L50" s="14">
        <v>693</v>
      </c>
      <c r="M50" s="17">
        <v>7.26</v>
      </c>
      <c r="N50" s="14">
        <f t="shared" si="4"/>
        <v>0</v>
      </c>
      <c r="O50" s="14">
        <f t="shared" si="5"/>
        <v>4305.18</v>
      </c>
      <c r="P50" s="14">
        <f t="shared" si="6"/>
        <v>726</v>
      </c>
      <c r="Q50" s="14">
        <f t="shared" si="7"/>
        <v>5031.18</v>
      </c>
      <c r="R50" s="19"/>
    </row>
    <row r="51" ht="69.95" customHeight="1" spans="1:18">
      <c r="A51" s="6">
        <v>49</v>
      </c>
      <c r="B51" s="6"/>
      <c r="C51" s="6" t="s">
        <v>20</v>
      </c>
      <c r="D51" s="6" t="s">
        <v>199</v>
      </c>
      <c r="E51" s="6" t="s">
        <v>189</v>
      </c>
      <c r="F51" s="7" t="s">
        <v>200</v>
      </c>
      <c r="G51" s="7" t="s">
        <v>201</v>
      </c>
      <c r="H51" s="6" t="s">
        <v>192</v>
      </c>
      <c r="I51" s="6">
        <v>0</v>
      </c>
      <c r="J51" s="6">
        <v>30</v>
      </c>
      <c r="K51" s="6">
        <v>0</v>
      </c>
      <c r="L51" s="14">
        <v>30</v>
      </c>
      <c r="M51" s="17">
        <v>23.01</v>
      </c>
      <c r="N51" s="14">
        <f t="shared" si="4"/>
        <v>0</v>
      </c>
      <c r="O51" s="14">
        <f t="shared" si="5"/>
        <v>690.3</v>
      </c>
      <c r="P51" s="14">
        <f t="shared" si="6"/>
        <v>0</v>
      </c>
      <c r="Q51" s="14">
        <f t="shared" si="7"/>
        <v>690.3</v>
      </c>
      <c r="R51" s="19"/>
    </row>
    <row r="52" ht="69.95" customHeight="1" spans="1:18">
      <c r="A52" s="6">
        <v>50</v>
      </c>
      <c r="B52" s="6"/>
      <c r="C52" s="6" t="s">
        <v>20</v>
      </c>
      <c r="D52" s="6" t="s">
        <v>199</v>
      </c>
      <c r="E52" s="6" t="s">
        <v>189</v>
      </c>
      <c r="F52" s="7" t="s">
        <v>202</v>
      </c>
      <c r="G52" s="7" t="s">
        <v>201</v>
      </c>
      <c r="H52" s="6" t="s">
        <v>192</v>
      </c>
      <c r="I52" s="6">
        <v>0</v>
      </c>
      <c r="J52" s="6">
        <v>10</v>
      </c>
      <c r="K52" s="6">
        <v>0</v>
      </c>
      <c r="L52" s="14">
        <v>10</v>
      </c>
      <c r="M52" s="17">
        <v>12.95</v>
      </c>
      <c r="N52" s="14">
        <f t="shared" si="4"/>
        <v>0</v>
      </c>
      <c r="O52" s="14">
        <f t="shared" si="5"/>
        <v>129.5</v>
      </c>
      <c r="P52" s="14">
        <f t="shared" si="6"/>
        <v>0</v>
      </c>
      <c r="Q52" s="14">
        <f t="shared" si="7"/>
        <v>129.5</v>
      </c>
      <c r="R52" s="19"/>
    </row>
    <row r="53" ht="84.95" customHeight="1" spans="1:18">
      <c r="A53" s="6">
        <v>51</v>
      </c>
      <c r="B53" s="6"/>
      <c r="C53" s="6" t="s">
        <v>20</v>
      </c>
      <c r="D53" s="6" t="s">
        <v>203</v>
      </c>
      <c r="E53" s="6" t="s">
        <v>65</v>
      </c>
      <c r="F53" s="7" t="s">
        <v>204</v>
      </c>
      <c r="G53" s="7" t="s">
        <v>205</v>
      </c>
      <c r="H53" s="6" t="s">
        <v>206</v>
      </c>
      <c r="I53" s="6">
        <v>0</v>
      </c>
      <c r="J53" s="6">
        <v>100</v>
      </c>
      <c r="K53" s="6">
        <v>0</v>
      </c>
      <c r="L53" s="14">
        <v>100</v>
      </c>
      <c r="M53" s="17">
        <v>6.19</v>
      </c>
      <c r="N53" s="14">
        <f t="shared" si="4"/>
        <v>0</v>
      </c>
      <c r="O53" s="14">
        <f t="shared" si="5"/>
        <v>619</v>
      </c>
      <c r="P53" s="14">
        <f t="shared" si="6"/>
        <v>0</v>
      </c>
      <c r="Q53" s="14">
        <f t="shared" si="7"/>
        <v>619</v>
      </c>
      <c r="R53" s="19"/>
    </row>
    <row r="54" ht="69.95" customHeight="1" spans="1:18">
      <c r="A54" s="6">
        <v>52</v>
      </c>
      <c r="B54" s="6"/>
      <c r="C54" s="6" t="s">
        <v>20</v>
      </c>
      <c r="D54" s="6" t="s">
        <v>207</v>
      </c>
      <c r="E54" s="6" t="s">
        <v>65</v>
      </c>
      <c r="F54" s="7" t="s">
        <v>208</v>
      </c>
      <c r="G54" s="7" t="s">
        <v>209</v>
      </c>
      <c r="H54" s="6" t="s">
        <v>192</v>
      </c>
      <c r="I54" s="6">
        <v>0</v>
      </c>
      <c r="J54" s="6">
        <v>31</v>
      </c>
      <c r="K54" s="6">
        <v>0</v>
      </c>
      <c r="L54" s="14">
        <v>31</v>
      </c>
      <c r="M54" s="17">
        <v>37.76</v>
      </c>
      <c r="N54" s="14">
        <f t="shared" si="4"/>
        <v>0</v>
      </c>
      <c r="O54" s="14">
        <f t="shared" si="5"/>
        <v>1170.56</v>
      </c>
      <c r="P54" s="14">
        <f t="shared" si="6"/>
        <v>0</v>
      </c>
      <c r="Q54" s="14">
        <f t="shared" si="7"/>
        <v>1170.56</v>
      </c>
      <c r="R54" s="19"/>
    </row>
    <row r="55" ht="69.95" customHeight="1" spans="1:18">
      <c r="A55" s="6">
        <v>53</v>
      </c>
      <c r="B55" s="6"/>
      <c r="C55" s="6" t="s">
        <v>20</v>
      </c>
      <c r="D55" s="6" t="s">
        <v>210</v>
      </c>
      <c r="E55" s="6" t="s">
        <v>65</v>
      </c>
      <c r="F55" s="7" t="s">
        <v>211</v>
      </c>
      <c r="G55" s="7" t="s">
        <v>212</v>
      </c>
      <c r="H55" s="6" t="s">
        <v>25</v>
      </c>
      <c r="I55" s="6">
        <v>1</v>
      </c>
      <c r="J55" s="6">
        <v>0</v>
      </c>
      <c r="K55" s="6">
        <v>0</v>
      </c>
      <c r="L55" s="14">
        <v>1</v>
      </c>
      <c r="M55" s="17">
        <v>13.07</v>
      </c>
      <c r="N55" s="14">
        <f t="shared" si="4"/>
        <v>13.07</v>
      </c>
      <c r="O55" s="14">
        <f t="shared" si="5"/>
        <v>0</v>
      </c>
      <c r="P55" s="14">
        <f t="shared" si="6"/>
        <v>0</v>
      </c>
      <c r="Q55" s="14">
        <f t="shared" si="7"/>
        <v>13.07</v>
      </c>
      <c r="R55" s="19"/>
    </row>
    <row r="56" ht="69.95" customHeight="1" spans="1:18">
      <c r="A56" s="6">
        <v>54</v>
      </c>
      <c r="B56" s="6"/>
      <c r="C56" s="6" t="s">
        <v>20</v>
      </c>
      <c r="D56" s="6" t="s">
        <v>213</v>
      </c>
      <c r="E56" s="6" t="s">
        <v>214</v>
      </c>
      <c r="F56" s="11" t="s">
        <v>215</v>
      </c>
      <c r="G56" s="7" t="s">
        <v>216</v>
      </c>
      <c r="H56" s="6" t="s">
        <v>55</v>
      </c>
      <c r="I56" s="6">
        <v>10</v>
      </c>
      <c r="J56" s="6">
        <v>75</v>
      </c>
      <c r="K56" s="6">
        <v>0</v>
      </c>
      <c r="L56" s="14">
        <v>85</v>
      </c>
      <c r="M56" s="17">
        <v>36.84</v>
      </c>
      <c r="N56" s="14">
        <f t="shared" si="4"/>
        <v>368.4</v>
      </c>
      <c r="O56" s="14">
        <f t="shared" si="5"/>
        <v>2763</v>
      </c>
      <c r="P56" s="14">
        <f t="shared" si="6"/>
        <v>0</v>
      </c>
      <c r="Q56" s="14">
        <f t="shared" si="7"/>
        <v>3131.4</v>
      </c>
      <c r="R56" s="19"/>
    </row>
    <row r="57" ht="69.95" customHeight="1" spans="1:18">
      <c r="A57" s="6">
        <v>55</v>
      </c>
      <c r="B57" s="6"/>
      <c r="C57" s="6" t="s">
        <v>20</v>
      </c>
      <c r="D57" s="6" t="s">
        <v>217</v>
      </c>
      <c r="E57" s="6" t="s">
        <v>218</v>
      </c>
      <c r="F57" s="7" t="s">
        <v>219</v>
      </c>
      <c r="G57" s="7" t="s">
        <v>220</v>
      </c>
      <c r="H57" s="6" t="s">
        <v>55</v>
      </c>
      <c r="I57" s="6">
        <v>0</v>
      </c>
      <c r="J57" s="6">
        <v>3</v>
      </c>
      <c r="K57" s="6">
        <v>0</v>
      </c>
      <c r="L57" s="14">
        <v>3</v>
      </c>
      <c r="M57" s="17">
        <v>129.79</v>
      </c>
      <c r="N57" s="14">
        <f t="shared" si="4"/>
        <v>0</v>
      </c>
      <c r="O57" s="14">
        <f t="shared" si="5"/>
        <v>389.37</v>
      </c>
      <c r="P57" s="14">
        <f t="shared" si="6"/>
        <v>0</v>
      </c>
      <c r="Q57" s="14">
        <f t="shared" si="7"/>
        <v>389.37</v>
      </c>
      <c r="R57" s="19"/>
    </row>
    <row r="58" ht="69.95" customHeight="1" spans="1:18">
      <c r="A58" s="6">
        <v>56</v>
      </c>
      <c r="B58" s="6"/>
      <c r="C58" s="6" t="s">
        <v>20</v>
      </c>
      <c r="D58" s="6" t="s">
        <v>221</v>
      </c>
      <c r="E58" s="6" t="s">
        <v>222</v>
      </c>
      <c r="F58" s="7" t="s">
        <v>223</v>
      </c>
      <c r="G58" s="7" t="s">
        <v>220</v>
      </c>
      <c r="H58" s="6" t="s">
        <v>55</v>
      </c>
      <c r="I58" s="6">
        <v>0</v>
      </c>
      <c r="J58" s="6">
        <v>13</v>
      </c>
      <c r="K58" s="6">
        <v>0</v>
      </c>
      <c r="L58" s="14">
        <v>13</v>
      </c>
      <c r="M58" s="17">
        <v>204.2</v>
      </c>
      <c r="N58" s="14">
        <f t="shared" si="4"/>
        <v>0</v>
      </c>
      <c r="O58" s="14">
        <f t="shared" si="5"/>
        <v>2654.6</v>
      </c>
      <c r="P58" s="14">
        <f t="shared" si="6"/>
        <v>0</v>
      </c>
      <c r="Q58" s="14">
        <f t="shared" si="7"/>
        <v>2654.6</v>
      </c>
      <c r="R58" s="19"/>
    </row>
    <row r="59" ht="69.95" customHeight="1" spans="1:18">
      <c r="A59" s="6">
        <v>57</v>
      </c>
      <c r="B59" s="6"/>
      <c r="C59" s="6" t="s">
        <v>20</v>
      </c>
      <c r="D59" s="6" t="s">
        <v>224</v>
      </c>
      <c r="E59" s="6" t="s">
        <v>225</v>
      </c>
      <c r="F59" s="11" t="s">
        <v>226</v>
      </c>
      <c r="G59" s="7" t="s">
        <v>227</v>
      </c>
      <c r="H59" s="6" t="s">
        <v>55</v>
      </c>
      <c r="I59" s="6">
        <v>10</v>
      </c>
      <c r="J59" s="6">
        <v>70</v>
      </c>
      <c r="K59" s="6">
        <v>0</v>
      </c>
      <c r="L59" s="14">
        <v>80</v>
      </c>
      <c r="M59" s="17">
        <v>44.81</v>
      </c>
      <c r="N59" s="14">
        <f t="shared" si="4"/>
        <v>448.1</v>
      </c>
      <c r="O59" s="14">
        <f t="shared" si="5"/>
        <v>3136.7</v>
      </c>
      <c r="P59" s="14">
        <f t="shared" si="6"/>
        <v>0</v>
      </c>
      <c r="Q59" s="14">
        <f t="shared" si="7"/>
        <v>3584.8</v>
      </c>
      <c r="R59" s="19"/>
    </row>
    <row r="60" ht="69.95" customHeight="1" spans="1:18">
      <c r="A60" s="6">
        <v>58</v>
      </c>
      <c r="B60" s="6"/>
      <c r="C60" s="6" t="s">
        <v>20</v>
      </c>
      <c r="D60" s="6" t="s">
        <v>228</v>
      </c>
      <c r="E60" s="6" t="s">
        <v>229</v>
      </c>
      <c r="F60" s="7" t="s">
        <v>230</v>
      </c>
      <c r="G60" s="7" t="s">
        <v>220</v>
      </c>
      <c r="H60" s="6" t="s">
        <v>55</v>
      </c>
      <c r="I60" s="6">
        <v>1</v>
      </c>
      <c r="J60" s="6">
        <v>0</v>
      </c>
      <c r="K60" s="6">
        <v>0</v>
      </c>
      <c r="L60" s="14">
        <v>1</v>
      </c>
      <c r="M60" s="17">
        <v>55.73</v>
      </c>
      <c r="N60" s="14">
        <f t="shared" si="4"/>
        <v>55.73</v>
      </c>
      <c r="O60" s="14">
        <f t="shared" si="5"/>
        <v>0</v>
      </c>
      <c r="P60" s="14">
        <f t="shared" si="6"/>
        <v>0</v>
      </c>
      <c r="Q60" s="14">
        <f t="shared" si="7"/>
        <v>55.73</v>
      </c>
      <c r="R60" s="19"/>
    </row>
    <row r="61" ht="79.5" customHeight="1" spans="1:18">
      <c r="A61" s="6">
        <v>59</v>
      </c>
      <c r="B61" s="6"/>
      <c r="C61" s="6" t="s">
        <v>20</v>
      </c>
      <c r="D61" s="6" t="s">
        <v>231</v>
      </c>
      <c r="E61" s="6" t="s">
        <v>232</v>
      </c>
      <c r="F61" s="11" t="s">
        <v>233</v>
      </c>
      <c r="G61" s="7" t="s">
        <v>220</v>
      </c>
      <c r="H61" s="6" t="s">
        <v>55</v>
      </c>
      <c r="I61" s="6">
        <v>1</v>
      </c>
      <c r="J61" s="6">
        <v>0</v>
      </c>
      <c r="K61" s="6">
        <v>0</v>
      </c>
      <c r="L61" s="14">
        <v>1</v>
      </c>
      <c r="M61" s="17">
        <v>66.83</v>
      </c>
      <c r="N61" s="14">
        <f t="shared" si="4"/>
        <v>66.83</v>
      </c>
      <c r="O61" s="14">
        <f t="shared" si="5"/>
        <v>0</v>
      </c>
      <c r="P61" s="14">
        <f t="shared" si="6"/>
        <v>0</v>
      </c>
      <c r="Q61" s="14">
        <f t="shared" si="7"/>
        <v>66.83</v>
      </c>
      <c r="R61" s="19"/>
    </row>
    <row r="62" ht="69.95" customHeight="1" spans="1:18">
      <c r="A62" s="6">
        <v>60</v>
      </c>
      <c r="B62" s="6"/>
      <c r="C62" s="6" t="s">
        <v>20</v>
      </c>
      <c r="D62" s="6" t="s">
        <v>234</v>
      </c>
      <c r="E62" s="6" t="s">
        <v>235</v>
      </c>
      <c r="F62" s="7" t="s">
        <v>236</v>
      </c>
      <c r="G62" s="7" t="s">
        <v>237</v>
      </c>
      <c r="H62" s="6" t="s">
        <v>35</v>
      </c>
      <c r="I62" s="6">
        <v>0</v>
      </c>
      <c r="J62" s="6">
        <v>2</v>
      </c>
      <c r="K62" s="6">
        <v>0</v>
      </c>
      <c r="L62" s="14">
        <v>2</v>
      </c>
      <c r="M62" s="17">
        <v>66.59</v>
      </c>
      <c r="N62" s="14">
        <f t="shared" si="4"/>
        <v>0</v>
      </c>
      <c r="O62" s="14">
        <f t="shared" si="5"/>
        <v>133.18</v>
      </c>
      <c r="P62" s="14">
        <f t="shared" si="6"/>
        <v>0</v>
      </c>
      <c r="Q62" s="14">
        <f t="shared" si="7"/>
        <v>133.18</v>
      </c>
      <c r="R62" s="19"/>
    </row>
    <row r="63" ht="69.95" customHeight="1" spans="1:18">
      <c r="A63" s="6">
        <v>61</v>
      </c>
      <c r="B63" s="6"/>
      <c r="C63" s="6" t="s">
        <v>20</v>
      </c>
      <c r="D63" s="6" t="s">
        <v>238</v>
      </c>
      <c r="E63" s="6" t="s">
        <v>239</v>
      </c>
      <c r="F63" s="7" t="s">
        <v>240</v>
      </c>
      <c r="G63" s="7" t="s">
        <v>241</v>
      </c>
      <c r="H63" s="6" t="s">
        <v>55</v>
      </c>
      <c r="I63" s="6">
        <v>0</v>
      </c>
      <c r="J63" s="6">
        <v>43</v>
      </c>
      <c r="K63" s="6">
        <v>0</v>
      </c>
      <c r="L63" s="14">
        <v>43</v>
      </c>
      <c r="M63" s="17">
        <v>406.05</v>
      </c>
      <c r="N63" s="14">
        <f t="shared" si="4"/>
        <v>0</v>
      </c>
      <c r="O63" s="14">
        <f t="shared" si="5"/>
        <v>17460.15</v>
      </c>
      <c r="P63" s="14">
        <f t="shared" si="6"/>
        <v>0</v>
      </c>
      <c r="Q63" s="14">
        <f t="shared" si="7"/>
        <v>17460.15</v>
      </c>
      <c r="R63" s="19"/>
    </row>
    <row r="64" ht="69.95" customHeight="1" spans="1:18">
      <c r="A64" s="6">
        <v>62</v>
      </c>
      <c r="B64" s="6"/>
      <c r="C64" s="6" t="s">
        <v>20</v>
      </c>
      <c r="D64" s="6" t="s">
        <v>242</v>
      </c>
      <c r="E64" s="6" t="s">
        <v>239</v>
      </c>
      <c r="F64" s="7" t="s">
        <v>243</v>
      </c>
      <c r="G64" s="7" t="s">
        <v>241</v>
      </c>
      <c r="H64" s="6" t="s">
        <v>55</v>
      </c>
      <c r="I64" s="6">
        <v>0</v>
      </c>
      <c r="J64" s="6">
        <v>71</v>
      </c>
      <c r="K64" s="6">
        <v>0</v>
      </c>
      <c r="L64" s="14">
        <v>71</v>
      </c>
      <c r="M64" s="17">
        <v>101.48</v>
      </c>
      <c r="N64" s="14">
        <f t="shared" si="4"/>
        <v>0</v>
      </c>
      <c r="O64" s="14">
        <f t="shared" si="5"/>
        <v>7205.08</v>
      </c>
      <c r="P64" s="14">
        <f t="shared" si="6"/>
        <v>0</v>
      </c>
      <c r="Q64" s="14">
        <f t="shared" si="7"/>
        <v>7205.08</v>
      </c>
      <c r="R64" s="19"/>
    </row>
    <row r="65" ht="69.95" customHeight="1" spans="1:18">
      <c r="A65" s="6">
        <v>63</v>
      </c>
      <c r="B65" s="6"/>
      <c r="C65" s="6" t="s">
        <v>20</v>
      </c>
      <c r="D65" s="6" t="s">
        <v>244</v>
      </c>
      <c r="E65" s="6" t="s">
        <v>65</v>
      </c>
      <c r="F65" s="7" t="s">
        <v>245</v>
      </c>
      <c r="G65" s="7" t="s">
        <v>246</v>
      </c>
      <c r="H65" s="6" t="s">
        <v>55</v>
      </c>
      <c r="I65" s="6">
        <v>0</v>
      </c>
      <c r="J65" s="6">
        <v>334</v>
      </c>
      <c r="K65" s="6">
        <v>0</v>
      </c>
      <c r="L65" s="14">
        <v>334</v>
      </c>
      <c r="M65" s="17">
        <v>28.1</v>
      </c>
      <c r="N65" s="14">
        <f t="shared" si="4"/>
        <v>0</v>
      </c>
      <c r="O65" s="14">
        <f t="shared" si="5"/>
        <v>9385.4</v>
      </c>
      <c r="P65" s="14">
        <f t="shared" si="6"/>
        <v>0</v>
      </c>
      <c r="Q65" s="14">
        <f t="shared" si="7"/>
        <v>9385.4</v>
      </c>
      <c r="R65" s="19"/>
    </row>
    <row r="66" ht="69.95" customHeight="1" spans="1:18">
      <c r="A66" s="6">
        <v>64</v>
      </c>
      <c r="B66" s="6"/>
      <c r="C66" s="6" t="s">
        <v>20</v>
      </c>
      <c r="D66" s="6" t="s">
        <v>247</v>
      </c>
      <c r="E66" s="6" t="s">
        <v>248</v>
      </c>
      <c r="F66" s="7" t="s">
        <v>249</v>
      </c>
      <c r="G66" s="7" t="s">
        <v>246</v>
      </c>
      <c r="H66" s="6" t="s">
        <v>55</v>
      </c>
      <c r="I66" s="6">
        <v>0</v>
      </c>
      <c r="J66" s="6">
        <v>23</v>
      </c>
      <c r="K66" s="6">
        <v>0</v>
      </c>
      <c r="L66" s="14">
        <v>23</v>
      </c>
      <c r="M66" s="17">
        <v>25.81</v>
      </c>
      <c r="N66" s="14">
        <f t="shared" si="4"/>
        <v>0</v>
      </c>
      <c r="O66" s="14">
        <f t="shared" si="5"/>
        <v>593.63</v>
      </c>
      <c r="P66" s="14">
        <f t="shared" si="6"/>
        <v>0</v>
      </c>
      <c r="Q66" s="14">
        <f t="shared" si="7"/>
        <v>593.63</v>
      </c>
      <c r="R66" s="19"/>
    </row>
    <row r="67" ht="69.95" customHeight="1" spans="1:18">
      <c r="A67" s="6">
        <v>65</v>
      </c>
      <c r="B67" s="6"/>
      <c r="C67" s="6" t="s">
        <v>20</v>
      </c>
      <c r="D67" s="6" t="s">
        <v>250</v>
      </c>
      <c r="E67" s="6" t="s">
        <v>65</v>
      </c>
      <c r="F67" s="7" t="s">
        <v>251</v>
      </c>
      <c r="G67" s="7" t="s">
        <v>252</v>
      </c>
      <c r="H67" s="6" t="s">
        <v>55</v>
      </c>
      <c r="I67" s="6">
        <v>0</v>
      </c>
      <c r="J67" s="6">
        <v>66</v>
      </c>
      <c r="K67" s="6">
        <v>0</v>
      </c>
      <c r="L67" s="14">
        <v>66</v>
      </c>
      <c r="M67" s="17">
        <v>59.06</v>
      </c>
      <c r="N67" s="14">
        <f t="shared" si="4"/>
        <v>0</v>
      </c>
      <c r="O67" s="14">
        <f t="shared" si="5"/>
        <v>3897.96</v>
      </c>
      <c r="P67" s="14">
        <f t="shared" si="6"/>
        <v>0</v>
      </c>
      <c r="Q67" s="14">
        <f t="shared" si="7"/>
        <v>3897.96</v>
      </c>
      <c r="R67" s="19"/>
    </row>
    <row r="68" ht="63.75" customHeight="1" spans="1:18">
      <c r="A68" s="6">
        <v>66</v>
      </c>
      <c r="B68" s="6"/>
      <c r="C68" s="6" t="s">
        <v>20</v>
      </c>
      <c r="D68" s="6" t="s">
        <v>253</v>
      </c>
      <c r="E68" s="6" t="s">
        <v>65</v>
      </c>
      <c r="F68" s="7" t="s">
        <v>254</v>
      </c>
      <c r="G68" s="7" t="s">
        <v>252</v>
      </c>
      <c r="H68" s="6" t="s">
        <v>55</v>
      </c>
      <c r="I68" s="6">
        <v>0</v>
      </c>
      <c r="J68" s="6">
        <v>74</v>
      </c>
      <c r="K68" s="6">
        <v>0</v>
      </c>
      <c r="L68" s="14">
        <v>74</v>
      </c>
      <c r="M68" s="17">
        <v>161.12</v>
      </c>
      <c r="N68" s="14">
        <f t="shared" ref="N68:N99" si="8">I68*M68</f>
        <v>0</v>
      </c>
      <c r="O68" s="14">
        <f t="shared" ref="O68:O99" si="9">J68*M68</f>
        <v>11922.88</v>
      </c>
      <c r="P68" s="14">
        <f t="shared" ref="P68:P99" si="10">M68*K68</f>
        <v>0</v>
      </c>
      <c r="Q68" s="14">
        <f t="shared" ref="Q68:Q99" si="11">P68+O68+N68</f>
        <v>11922.88</v>
      </c>
      <c r="R68" s="19"/>
    </row>
    <row r="69" ht="57.95" customHeight="1" spans="1:18">
      <c r="A69" s="6">
        <v>67</v>
      </c>
      <c r="B69" s="6"/>
      <c r="C69" s="6" t="s">
        <v>20</v>
      </c>
      <c r="D69" s="6" t="s">
        <v>255</v>
      </c>
      <c r="E69" s="6" t="s">
        <v>65</v>
      </c>
      <c r="F69" s="7" t="s">
        <v>256</v>
      </c>
      <c r="G69" s="7" t="s">
        <v>246</v>
      </c>
      <c r="H69" s="6" t="s">
        <v>206</v>
      </c>
      <c r="I69" s="6">
        <v>0</v>
      </c>
      <c r="J69" s="6">
        <v>49</v>
      </c>
      <c r="K69" s="6">
        <v>0</v>
      </c>
      <c r="L69" s="14">
        <v>49</v>
      </c>
      <c r="M69" s="17">
        <v>46.85</v>
      </c>
      <c r="N69" s="14">
        <f t="shared" si="8"/>
        <v>0</v>
      </c>
      <c r="O69" s="14">
        <f t="shared" si="9"/>
        <v>2295.65</v>
      </c>
      <c r="P69" s="14">
        <f t="shared" si="10"/>
        <v>0</v>
      </c>
      <c r="Q69" s="14">
        <f t="shared" si="11"/>
        <v>2295.65</v>
      </c>
      <c r="R69" s="19"/>
    </row>
    <row r="70" ht="49.5" customHeight="1" spans="1:18">
      <c r="A70" s="6">
        <v>68</v>
      </c>
      <c r="B70" s="6"/>
      <c r="C70" s="6" t="s">
        <v>20</v>
      </c>
      <c r="D70" s="6" t="s">
        <v>257</v>
      </c>
      <c r="E70" s="6" t="s">
        <v>65</v>
      </c>
      <c r="F70" s="7" t="s">
        <v>258</v>
      </c>
      <c r="G70" s="7" t="s">
        <v>259</v>
      </c>
      <c r="H70" s="6" t="s">
        <v>260</v>
      </c>
      <c r="I70" s="6">
        <v>0</v>
      </c>
      <c r="J70" s="6">
        <v>3</v>
      </c>
      <c r="K70" s="6">
        <v>0</v>
      </c>
      <c r="L70" s="14">
        <v>3</v>
      </c>
      <c r="M70" s="17">
        <v>23.1</v>
      </c>
      <c r="N70" s="14">
        <f t="shared" si="8"/>
        <v>0</v>
      </c>
      <c r="O70" s="14">
        <f t="shared" si="9"/>
        <v>69.3</v>
      </c>
      <c r="P70" s="14">
        <f t="shared" si="10"/>
        <v>0</v>
      </c>
      <c r="Q70" s="14">
        <f t="shared" si="11"/>
        <v>69.3</v>
      </c>
      <c r="R70" s="19"/>
    </row>
    <row r="71" ht="69.95" customHeight="1" spans="1:18">
      <c r="A71" s="6">
        <v>69</v>
      </c>
      <c r="B71" s="6"/>
      <c r="C71" s="6" t="s">
        <v>20</v>
      </c>
      <c r="D71" s="6" t="s">
        <v>261</v>
      </c>
      <c r="E71" s="6" t="s">
        <v>65</v>
      </c>
      <c r="F71" s="7" t="s">
        <v>262</v>
      </c>
      <c r="G71" s="7" t="s">
        <v>263</v>
      </c>
      <c r="H71" s="6" t="s">
        <v>55</v>
      </c>
      <c r="I71" s="6">
        <v>0</v>
      </c>
      <c r="J71" s="6">
        <v>1</v>
      </c>
      <c r="K71" s="6">
        <v>0</v>
      </c>
      <c r="L71" s="14">
        <v>1</v>
      </c>
      <c r="M71" s="17">
        <v>16.26</v>
      </c>
      <c r="N71" s="14">
        <f t="shared" si="8"/>
        <v>0</v>
      </c>
      <c r="O71" s="14">
        <f t="shared" si="9"/>
        <v>16.26</v>
      </c>
      <c r="P71" s="14">
        <f t="shared" si="10"/>
        <v>0</v>
      </c>
      <c r="Q71" s="14">
        <f t="shared" si="11"/>
        <v>16.26</v>
      </c>
      <c r="R71" s="19"/>
    </row>
    <row r="72" ht="69.95" customHeight="1" spans="1:18">
      <c r="A72" s="6">
        <v>70</v>
      </c>
      <c r="B72" s="6"/>
      <c r="C72" s="6" t="s">
        <v>20</v>
      </c>
      <c r="D72" s="6" t="s">
        <v>264</v>
      </c>
      <c r="E72" s="6" t="s">
        <v>265</v>
      </c>
      <c r="F72" s="7" t="s">
        <v>266</v>
      </c>
      <c r="G72" s="7" t="s">
        <v>267</v>
      </c>
      <c r="H72" s="6" t="s">
        <v>55</v>
      </c>
      <c r="I72" s="6">
        <v>0</v>
      </c>
      <c r="J72" s="6">
        <v>3</v>
      </c>
      <c r="K72" s="6">
        <v>0</v>
      </c>
      <c r="L72" s="14">
        <v>3</v>
      </c>
      <c r="M72" s="17">
        <v>693.36</v>
      </c>
      <c r="N72" s="14">
        <f t="shared" si="8"/>
        <v>0</v>
      </c>
      <c r="O72" s="14">
        <f t="shared" si="9"/>
        <v>2080.08</v>
      </c>
      <c r="P72" s="14">
        <f t="shared" si="10"/>
        <v>0</v>
      </c>
      <c r="Q72" s="14">
        <f t="shared" si="11"/>
        <v>2080.08</v>
      </c>
      <c r="R72" s="19"/>
    </row>
    <row r="73" ht="69.95" customHeight="1" spans="1:18">
      <c r="A73" s="6">
        <v>71</v>
      </c>
      <c r="B73" s="6"/>
      <c r="C73" s="6" t="s">
        <v>20</v>
      </c>
      <c r="D73" s="6" t="s">
        <v>268</v>
      </c>
      <c r="E73" s="6" t="s">
        <v>269</v>
      </c>
      <c r="F73" s="7" t="s">
        <v>270</v>
      </c>
      <c r="G73" s="7" t="s">
        <v>271</v>
      </c>
      <c r="H73" s="6" t="s">
        <v>55</v>
      </c>
      <c r="I73" s="6">
        <v>0</v>
      </c>
      <c r="J73" s="6">
        <v>99</v>
      </c>
      <c r="K73" s="6">
        <v>0</v>
      </c>
      <c r="L73" s="14">
        <v>99</v>
      </c>
      <c r="M73" s="17">
        <v>258.56</v>
      </c>
      <c r="N73" s="14">
        <f t="shared" si="8"/>
        <v>0</v>
      </c>
      <c r="O73" s="14">
        <f t="shared" si="9"/>
        <v>25597.44</v>
      </c>
      <c r="P73" s="14">
        <f t="shared" si="10"/>
        <v>0</v>
      </c>
      <c r="Q73" s="14">
        <f t="shared" si="11"/>
        <v>25597.44</v>
      </c>
      <c r="R73" s="19"/>
    </row>
    <row r="74" ht="69.95" customHeight="1" spans="1:18">
      <c r="A74" s="6">
        <v>72</v>
      </c>
      <c r="B74" s="6"/>
      <c r="C74" s="6" t="s">
        <v>20</v>
      </c>
      <c r="D74" s="6" t="s">
        <v>272</v>
      </c>
      <c r="E74" s="6" t="s">
        <v>273</v>
      </c>
      <c r="F74" s="7" t="s">
        <v>274</v>
      </c>
      <c r="G74" s="7" t="s">
        <v>275</v>
      </c>
      <c r="H74" s="6" t="s">
        <v>55</v>
      </c>
      <c r="I74" s="6">
        <v>0</v>
      </c>
      <c r="J74" s="6">
        <v>8</v>
      </c>
      <c r="K74" s="6">
        <v>0</v>
      </c>
      <c r="L74" s="14">
        <v>8</v>
      </c>
      <c r="M74" s="17">
        <v>323.24</v>
      </c>
      <c r="N74" s="14">
        <f t="shared" si="8"/>
        <v>0</v>
      </c>
      <c r="O74" s="14">
        <f t="shared" si="9"/>
        <v>2585.92</v>
      </c>
      <c r="P74" s="14">
        <f t="shared" si="10"/>
        <v>0</v>
      </c>
      <c r="Q74" s="14">
        <f t="shared" si="11"/>
        <v>2585.92</v>
      </c>
      <c r="R74" s="19"/>
    </row>
    <row r="75" ht="69.95" customHeight="1" spans="1:18">
      <c r="A75" s="6">
        <v>73</v>
      </c>
      <c r="B75" s="6"/>
      <c r="C75" s="6" t="s">
        <v>20</v>
      </c>
      <c r="D75" s="6" t="s">
        <v>276</v>
      </c>
      <c r="E75" s="6" t="s">
        <v>277</v>
      </c>
      <c r="F75" s="7" t="s">
        <v>278</v>
      </c>
      <c r="G75" s="7" t="s">
        <v>279</v>
      </c>
      <c r="H75" s="6" t="s">
        <v>55</v>
      </c>
      <c r="I75" s="6">
        <v>1</v>
      </c>
      <c r="J75" s="6">
        <v>0</v>
      </c>
      <c r="K75" s="6">
        <v>0</v>
      </c>
      <c r="L75" s="14">
        <v>1</v>
      </c>
      <c r="M75" s="17">
        <v>5.72</v>
      </c>
      <c r="N75" s="14">
        <f t="shared" si="8"/>
        <v>5.72</v>
      </c>
      <c r="O75" s="14">
        <f t="shared" si="9"/>
        <v>0</v>
      </c>
      <c r="P75" s="14">
        <f t="shared" si="10"/>
        <v>0</v>
      </c>
      <c r="Q75" s="14">
        <f t="shared" si="11"/>
        <v>5.72</v>
      </c>
      <c r="R75" s="19"/>
    </row>
    <row r="76" ht="40.5" spans="1:18">
      <c r="A76" s="6">
        <v>74</v>
      </c>
      <c r="B76" s="6"/>
      <c r="C76" s="6" t="s">
        <v>20</v>
      </c>
      <c r="D76" s="6" t="s">
        <v>280</v>
      </c>
      <c r="E76" s="6" t="s">
        <v>281</v>
      </c>
      <c r="F76" s="7" t="s">
        <v>282</v>
      </c>
      <c r="G76" s="7" t="s">
        <v>283</v>
      </c>
      <c r="H76" s="6" t="s">
        <v>260</v>
      </c>
      <c r="I76" s="6">
        <v>0</v>
      </c>
      <c r="J76" s="6">
        <v>6</v>
      </c>
      <c r="K76" s="6">
        <v>0</v>
      </c>
      <c r="L76" s="14">
        <v>6</v>
      </c>
      <c r="M76" s="17">
        <v>154.41</v>
      </c>
      <c r="N76" s="14">
        <f t="shared" si="8"/>
        <v>0</v>
      </c>
      <c r="O76" s="14">
        <f t="shared" si="9"/>
        <v>926.46</v>
      </c>
      <c r="P76" s="14">
        <f t="shared" si="10"/>
        <v>0</v>
      </c>
      <c r="Q76" s="14">
        <f t="shared" si="11"/>
        <v>926.46</v>
      </c>
      <c r="R76" s="19"/>
    </row>
    <row r="77" ht="40.5" spans="1:18">
      <c r="A77" s="6">
        <v>75</v>
      </c>
      <c r="B77" s="6"/>
      <c r="C77" s="6" t="s">
        <v>20</v>
      </c>
      <c r="D77" s="6" t="s">
        <v>284</v>
      </c>
      <c r="E77" s="6" t="s">
        <v>281</v>
      </c>
      <c r="F77" s="7" t="s">
        <v>285</v>
      </c>
      <c r="G77" s="7" t="s">
        <v>283</v>
      </c>
      <c r="H77" s="6" t="s">
        <v>260</v>
      </c>
      <c r="I77" s="6">
        <v>0</v>
      </c>
      <c r="J77" s="6">
        <v>13</v>
      </c>
      <c r="K77" s="6">
        <v>0</v>
      </c>
      <c r="L77" s="14">
        <v>13</v>
      </c>
      <c r="M77" s="17">
        <v>214.95</v>
      </c>
      <c r="N77" s="14">
        <f t="shared" si="8"/>
        <v>0</v>
      </c>
      <c r="O77" s="14">
        <f t="shared" si="9"/>
        <v>2794.35</v>
      </c>
      <c r="P77" s="14">
        <f t="shared" si="10"/>
        <v>0</v>
      </c>
      <c r="Q77" s="14">
        <f t="shared" si="11"/>
        <v>2794.35</v>
      </c>
      <c r="R77" s="19"/>
    </row>
    <row r="78" ht="48.75" customHeight="1" spans="1:18">
      <c r="A78" s="6">
        <v>76</v>
      </c>
      <c r="B78" s="6"/>
      <c r="C78" s="6" t="s">
        <v>20</v>
      </c>
      <c r="D78" s="6" t="s">
        <v>286</v>
      </c>
      <c r="E78" s="6" t="s">
        <v>281</v>
      </c>
      <c r="F78" s="7" t="s">
        <v>287</v>
      </c>
      <c r="G78" s="7" t="s">
        <v>283</v>
      </c>
      <c r="H78" s="6" t="s">
        <v>42</v>
      </c>
      <c r="I78" s="6">
        <v>0</v>
      </c>
      <c r="J78" s="6">
        <v>13</v>
      </c>
      <c r="K78" s="6">
        <v>0</v>
      </c>
      <c r="L78" s="14">
        <v>13</v>
      </c>
      <c r="M78" s="17">
        <v>717.43</v>
      </c>
      <c r="N78" s="14">
        <f t="shared" si="8"/>
        <v>0</v>
      </c>
      <c r="O78" s="14">
        <f t="shared" si="9"/>
        <v>9326.59</v>
      </c>
      <c r="P78" s="14">
        <f t="shared" si="10"/>
        <v>0</v>
      </c>
      <c r="Q78" s="14">
        <f t="shared" si="11"/>
        <v>9326.59</v>
      </c>
      <c r="R78" s="19"/>
    </row>
    <row r="79" ht="80.1" customHeight="1" spans="1:18">
      <c r="A79" s="6">
        <v>77</v>
      </c>
      <c r="B79" s="6"/>
      <c r="C79" s="6" t="s">
        <v>20</v>
      </c>
      <c r="D79" s="6" t="s">
        <v>288</v>
      </c>
      <c r="E79" s="6" t="s">
        <v>281</v>
      </c>
      <c r="F79" s="7" t="s">
        <v>289</v>
      </c>
      <c r="G79" s="7" t="s">
        <v>283</v>
      </c>
      <c r="H79" s="6" t="s">
        <v>94</v>
      </c>
      <c r="I79" s="6">
        <v>0</v>
      </c>
      <c r="J79" s="6">
        <v>20</v>
      </c>
      <c r="K79" s="6">
        <v>0</v>
      </c>
      <c r="L79" s="14">
        <v>20</v>
      </c>
      <c r="M79" s="17">
        <v>97.86</v>
      </c>
      <c r="N79" s="14">
        <f t="shared" si="8"/>
        <v>0</v>
      </c>
      <c r="O79" s="14">
        <f t="shared" si="9"/>
        <v>1957.2</v>
      </c>
      <c r="P79" s="14">
        <f t="shared" si="10"/>
        <v>0</v>
      </c>
      <c r="Q79" s="14">
        <f t="shared" si="11"/>
        <v>1957.2</v>
      </c>
      <c r="R79" s="19"/>
    </row>
    <row r="80" ht="80.1" customHeight="1" spans="1:18">
      <c r="A80" s="6">
        <v>78</v>
      </c>
      <c r="B80" s="6"/>
      <c r="C80" s="6" t="s">
        <v>20</v>
      </c>
      <c r="D80" s="6" t="s">
        <v>290</v>
      </c>
      <c r="E80" s="6" t="s">
        <v>248</v>
      </c>
      <c r="F80" s="7" t="s">
        <v>291</v>
      </c>
      <c r="G80" s="7" t="s">
        <v>292</v>
      </c>
      <c r="H80" s="6" t="s">
        <v>293</v>
      </c>
      <c r="I80" s="6">
        <v>0</v>
      </c>
      <c r="J80" s="6">
        <v>40</v>
      </c>
      <c r="K80" s="6">
        <v>0</v>
      </c>
      <c r="L80" s="14">
        <v>40</v>
      </c>
      <c r="M80" s="17">
        <v>33.98</v>
      </c>
      <c r="N80" s="14">
        <f t="shared" si="8"/>
        <v>0</v>
      </c>
      <c r="O80" s="14">
        <f t="shared" si="9"/>
        <v>1359.2</v>
      </c>
      <c r="P80" s="14">
        <f t="shared" si="10"/>
        <v>0</v>
      </c>
      <c r="Q80" s="14">
        <f t="shared" si="11"/>
        <v>1359.2</v>
      </c>
      <c r="R80" s="19"/>
    </row>
    <row r="81" ht="80.1" customHeight="1" spans="1:18">
      <c r="A81" s="6">
        <v>79</v>
      </c>
      <c r="B81" s="6"/>
      <c r="C81" s="6" t="s">
        <v>20</v>
      </c>
      <c r="D81" s="6" t="s">
        <v>294</v>
      </c>
      <c r="E81" s="6" t="s">
        <v>65</v>
      </c>
      <c r="F81" s="7" t="s">
        <v>295</v>
      </c>
      <c r="G81" s="7" t="s">
        <v>296</v>
      </c>
      <c r="H81" s="6" t="s">
        <v>55</v>
      </c>
      <c r="I81" s="6">
        <v>0</v>
      </c>
      <c r="J81" s="6">
        <v>80</v>
      </c>
      <c r="K81" s="6">
        <v>0</v>
      </c>
      <c r="L81" s="14">
        <v>80</v>
      </c>
      <c r="M81" s="17">
        <v>21.06</v>
      </c>
      <c r="N81" s="14">
        <f t="shared" si="8"/>
        <v>0</v>
      </c>
      <c r="O81" s="14">
        <f t="shared" si="9"/>
        <v>1684.8</v>
      </c>
      <c r="P81" s="14">
        <f t="shared" si="10"/>
        <v>0</v>
      </c>
      <c r="Q81" s="14">
        <f t="shared" si="11"/>
        <v>1684.8</v>
      </c>
      <c r="R81" s="19"/>
    </row>
    <row r="82" ht="80.1" customHeight="1" spans="1:18">
      <c r="A82" s="6">
        <v>80</v>
      </c>
      <c r="B82" s="6"/>
      <c r="C82" s="6" t="s">
        <v>20</v>
      </c>
      <c r="D82" s="6" t="s">
        <v>297</v>
      </c>
      <c r="E82" s="6" t="s">
        <v>298</v>
      </c>
      <c r="F82" s="7" t="s">
        <v>299</v>
      </c>
      <c r="G82" s="7" t="s">
        <v>300</v>
      </c>
      <c r="H82" s="6" t="s">
        <v>42</v>
      </c>
      <c r="I82" s="6">
        <v>1</v>
      </c>
      <c r="J82" s="6">
        <v>0</v>
      </c>
      <c r="K82" s="6">
        <v>0</v>
      </c>
      <c r="L82" s="14">
        <v>1</v>
      </c>
      <c r="M82" s="17">
        <v>114.63</v>
      </c>
      <c r="N82" s="14">
        <f t="shared" si="8"/>
        <v>114.63</v>
      </c>
      <c r="O82" s="14">
        <f t="shared" si="9"/>
        <v>0</v>
      </c>
      <c r="P82" s="14">
        <f t="shared" si="10"/>
        <v>0</v>
      </c>
      <c r="Q82" s="14">
        <f t="shared" si="11"/>
        <v>114.63</v>
      </c>
      <c r="R82" s="19"/>
    </row>
    <row r="83" ht="80.1" customHeight="1" spans="1:18">
      <c r="A83" s="6">
        <v>81</v>
      </c>
      <c r="B83" s="6"/>
      <c r="C83" s="6" t="s">
        <v>20</v>
      </c>
      <c r="D83" s="6" t="s">
        <v>301</v>
      </c>
      <c r="E83" s="6" t="s">
        <v>302</v>
      </c>
      <c r="F83" s="7" t="s">
        <v>303</v>
      </c>
      <c r="G83" s="7" t="s">
        <v>304</v>
      </c>
      <c r="H83" s="6" t="s">
        <v>76</v>
      </c>
      <c r="I83" s="6">
        <v>0</v>
      </c>
      <c r="J83" s="6">
        <v>10</v>
      </c>
      <c r="K83" s="6">
        <v>0</v>
      </c>
      <c r="L83" s="14">
        <v>10</v>
      </c>
      <c r="M83" s="17">
        <v>517.4</v>
      </c>
      <c r="N83" s="14">
        <f t="shared" si="8"/>
        <v>0</v>
      </c>
      <c r="O83" s="14">
        <f t="shared" si="9"/>
        <v>5174</v>
      </c>
      <c r="P83" s="14">
        <f t="shared" si="10"/>
        <v>0</v>
      </c>
      <c r="Q83" s="14">
        <f t="shared" si="11"/>
        <v>5174</v>
      </c>
      <c r="R83" s="19"/>
    </row>
    <row r="84" ht="80.1" customHeight="1" spans="1:18">
      <c r="A84" s="6">
        <v>82</v>
      </c>
      <c r="B84" s="6"/>
      <c r="C84" s="6" t="s">
        <v>20</v>
      </c>
      <c r="D84" s="6" t="s">
        <v>305</v>
      </c>
      <c r="E84" s="6" t="s">
        <v>306</v>
      </c>
      <c r="F84" s="7" t="s">
        <v>307</v>
      </c>
      <c r="G84" s="7" t="s">
        <v>304</v>
      </c>
      <c r="H84" s="6" t="s">
        <v>76</v>
      </c>
      <c r="I84" s="6">
        <v>0</v>
      </c>
      <c r="J84" s="6">
        <v>13</v>
      </c>
      <c r="K84" s="6">
        <v>0</v>
      </c>
      <c r="L84" s="14">
        <v>13</v>
      </c>
      <c r="M84" s="17">
        <v>284.75</v>
      </c>
      <c r="N84" s="14">
        <f t="shared" si="8"/>
        <v>0</v>
      </c>
      <c r="O84" s="14">
        <f t="shared" si="9"/>
        <v>3701.75</v>
      </c>
      <c r="P84" s="14">
        <f t="shared" si="10"/>
        <v>0</v>
      </c>
      <c r="Q84" s="14">
        <f t="shared" si="11"/>
        <v>3701.75</v>
      </c>
      <c r="R84" s="19"/>
    </row>
    <row r="85" ht="69.95" customHeight="1" spans="1:18">
      <c r="A85" s="6">
        <v>83</v>
      </c>
      <c r="B85" s="6"/>
      <c r="C85" s="6" t="s">
        <v>20</v>
      </c>
      <c r="D85" s="6" t="s">
        <v>308</v>
      </c>
      <c r="E85" s="6" t="s">
        <v>309</v>
      </c>
      <c r="F85" s="7" t="s">
        <v>310</v>
      </c>
      <c r="G85" s="7" t="s">
        <v>311</v>
      </c>
      <c r="H85" s="6" t="s">
        <v>312</v>
      </c>
      <c r="I85" s="6">
        <v>0</v>
      </c>
      <c r="J85" s="6">
        <v>51</v>
      </c>
      <c r="K85" s="6">
        <v>0</v>
      </c>
      <c r="L85" s="14">
        <v>51</v>
      </c>
      <c r="M85" s="17">
        <v>27.37</v>
      </c>
      <c r="N85" s="14">
        <f t="shared" si="8"/>
        <v>0</v>
      </c>
      <c r="O85" s="14">
        <f t="shared" si="9"/>
        <v>1395.87</v>
      </c>
      <c r="P85" s="14">
        <f t="shared" si="10"/>
        <v>0</v>
      </c>
      <c r="Q85" s="14">
        <f t="shared" si="11"/>
        <v>1395.87</v>
      </c>
      <c r="R85" s="19"/>
    </row>
    <row r="86" ht="69.95" customHeight="1" spans="1:18">
      <c r="A86" s="6">
        <v>84</v>
      </c>
      <c r="B86" s="6"/>
      <c r="C86" s="6" t="s">
        <v>20</v>
      </c>
      <c r="D86" s="6" t="s">
        <v>313</v>
      </c>
      <c r="E86" s="6" t="s">
        <v>314</v>
      </c>
      <c r="F86" s="7" t="s">
        <v>315</v>
      </c>
      <c r="G86" s="7" t="s">
        <v>316</v>
      </c>
      <c r="H86" s="6" t="s">
        <v>55</v>
      </c>
      <c r="I86" s="6">
        <v>1</v>
      </c>
      <c r="J86" s="6">
        <v>0</v>
      </c>
      <c r="K86" s="6">
        <v>0</v>
      </c>
      <c r="L86" s="14">
        <v>1</v>
      </c>
      <c r="M86" s="17">
        <v>1232.86</v>
      </c>
      <c r="N86" s="14">
        <f t="shared" si="8"/>
        <v>1232.86</v>
      </c>
      <c r="O86" s="14">
        <f t="shared" si="9"/>
        <v>0</v>
      </c>
      <c r="P86" s="14">
        <f t="shared" si="10"/>
        <v>0</v>
      </c>
      <c r="Q86" s="14">
        <f t="shared" si="11"/>
        <v>1232.86</v>
      </c>
      <c r="R86" s="19"/>
    </row>
    <row r="87" ht="69.95" customHeight="1" spans="1:18">
      <c r="A87" s="6">
        <v>85</v>
      </c>
      <c r="B87" s="6"/>
      <c r="C87" s="6" t="s">
        <v>20</v>
      </c>
      <c r="D87" s="6" t="s">
        <v>317</v>
      </c>
      <c r="E87" s="6" t="s">
        <v>65</v>
      </c>
      <c r="F87" s="7" t="s">
        <v>318</v>
      </c>
      <c r="G87" s="7" t="s">
        <v>319</v>
      </c>
      <c r="H87" s="6" t="s">
        <v>260</v>
      </c>
      <c r="I87" s="6">
        <v>0</v>
      </c>
      <c r="J87" s="6">
        <v>16</v>
      </c>
      <c r="K87" s="6">
        <v>0</v>
      </c>
      <c r="L87" s="14">
        <v>16</v>
      </c>
      <c r="M87" s="17">
        <v>299.12</v>
      </c>
      <c r="N87" s="14">
        <f t="shared" si="8"/>
        <v>0</v>
      </c>
      <c r="O87" s="14">
        <f t="shared" si="9"/>
        <v>4785.92</v>
      </c>
      <c r="P87" s="14">
        <f t="shared" si="10"/>
        <v>0</v>
      </c>
      <c r="Q87" s="14">
        <f t="shared" si="11"/>
        <v>4785.92</v>
      </c>
      <c r="R87" s="19"/>
    </row>
    <row r="88" ht="69.95" customHeight="1" spans="1:18">
      <c r="A88" s="6">
        <v>86</v>
      </c>
      <c r="B88" s="6"/>
      <c r="C88" s="6" t="s">
        <v>20</v>
      </c>
      <c r="D88" s="6" t="s">
        <v>320</v>
      </c>
      <c r="E88" s="6" t="s">
        <v>321</v>
      </c>
      <c r="F88" s="7" t="s">
        <v>322</v>
      </c>
      <c r="G88" s="7" t="s">
        <v>323</v>
      </c>
      <c r="H88" s="6" t="s">
        <v>80</v>
      </c>
      <c r="I88" s="6">
        <v>0</v>
      </c>
      <c r="J88" s="6">
        <v>10</v>
      </c>
      <c r="K88" s="6">
        <v>0</v>
      </c>
      <c r="L88" s="14">
        <v>10</v>
      </c>
      <c r="M88" s="17">
        <v>18.78</v>
      </c>
      <c r="N88" s="14">
        <f t="shared" si="8"/>
        <v>0</v>
      </c>
      <c r="O88" s="14">
        <f t="shared" si="9"/>
        <v>187.8</v>
      </c>
      <c r="P88" s="14">
        <f t="shared" si="10"/>
        <v>0</v>
      </c>
      <c r="Q88" s="14">
        <f t="shared" si="11"/>
        <v>187.8</v>
      </c>
      <c r="R88" s="19"/>
    </row>
    <row r="89" ht="96" customHeight="1" spans="1:18">
      <c r="A89" s="6">
        <v>87</v>
      </c>
      <c r="B89" s="6"/>
      <c r="C89" s="6" t="s">
        <v>20</v>
      </c>
      <c r="D89" s="6" t="s">
        <v>324</v>
      </c>
      <c r="E89" s="6" t="s">
        <v>325</v>
      </c>
      <c r="F89" s="7" t="s">
        <v>326</v>
      </c>
      <c r="G89" s="7" t="s">
        <v>327</v>
      </c>
      <c r="H89" s="6" t="s">
        <v>80</v>
      </c>
      <c r="I89" s="6">
        <v>0</v>
      </c>
      <c r="J89" s="6">
        <v>124</v>
      </c>
      <c r="K89" s="6">
        <v>0</v>
      </c>
      <c r="L89" s="14">
        <v>124</v>
      </c>
      <c r="M89" s="17">
        <v>72.23</v>
      </c>
      <c r="N89" s="14">
        <f t="shared" si="8"/>
        <v>0</v>
      </c>
      <c r="O89" s="14">
        <f t="shared" si="9"/>
        <v>8956.52</v>
      </c>
      <c r="P89" s="14">
        <f t="shared" si="10"/>
        <v>0</v>
      </c>
      <c r="Q89" s="14">
        <f t="shared" si="11"/>
        <v>8956.52</v>
      </c>
      <c r="R89" s="19"/>
    </row>
    <row r="90" ht="45" customHeight="1" spans="1:18">
      <c r="A90" s="6">
        <v>88</v>
      </c>
      <c r="B90" s="6"/>
      <c r="C90" s="6" t="s">
        <v>20</v>
      </c>
      <c r="D90" s="6" t="s">
        <v>328</v>
      </c>
      <c r="E90" s="6" t="s">
        <v>65</v>
      </c>
      <c r="F90" s="7" t="s">
        <v>329</v>
      </c>
      <c r="G90" s="7" t="s">
        <v>330</v>
      </c>
      <c r="H90" s="6" t="s">
        <v>80</v>
      </c>
      <c r="I90" s="6">
        <v>0</v>
      </c>
      <c r="J90" s="6">
        <v>125</v>
      </c>
      <c r="K90" s="6">
        <v>10</v>
      </c>
      <c r="L90" s="14">
        <v>135</v>
      </c>
      <c r="M90" s="17">
        <v>50.38</v>
      </c>
      <c r="N90" s="14">
        <f t="shared" si="8"/>
        <v>0</v>
      </c>
      <c r="O90" s="14">
        <f t="shared" si="9"/>
        <v>6297.5</v>
      </c>
      <c r="P90" s="14">
        <f t="shared" si="10"/>
        <v>503.8</v>
      </c>
      <c r="Q90" s="14">
        <f t="shared" si="11"/>
        <v>6801.3</v>
      </c>
      <c r="R90" s="19"/>
    </row>
    <row r="91" ht="70.5" customHeight="1" spans="1:18">
      <c r="A91" s="6">
        <v>89</v>
      </c>
      <c r="B91" s="6"/>
      <c r="C91" s="6" t="s">
        <v>20</v>
      </c>
      <c r="D91" s="6" t="s">
        <v>331</v>
      </c>
      <c r="E91" s="6" t="s">
        <v>332</v>
      </c>
      <c r="F91" s="7" t="s">
        <v>333</v>
      </c>
      <c r="G91" s="7" t="s">
        <v>334</v>
      </c>
      <c r="H91" s="6" t="s">
        <v>80</v>
      </c>
      <c r="I91" s="6">
        <v>0</v>
      </c>
      <c r="J91" s="6">
        <v>120</v>
      </c>
      <c r="K91" s="6">
        <v>0</v>
      </c>
      <c r="L91" s="14">
        <v>120</v>
      </c>
      <c r="M91" s="17">
        <v>128.75</v>
      </c>
      <c r="N91" s="14">
        <f t="shared" si="8"/>
        <v>0</v>
      </c>
      <c r="O91" s="14">
        <f t="shared" si="9"/>
        <v>15450</v>
      </c>
      <c r="P91" s="14">
        <f t="shared" si="10"/>
        <v>0</v>
      </c>
      <c r="Q91" s="14">
        <f t="shared" si="11"/>
        <v>15450</v>
      </c>
      <c r="R91" s="19"/>
    </row>
    <row r="92" ht="38.25" customHeight="1" spans="1:18">
      <c r="A92" s="6">
        <v>90</v>
      </c>
      <c r="B92" s="6"/>
      <c r="C92" s="6" t="s">
        <v>20</v>
      </c>
      <c r="D92" s="6" t="s">
        <v>335</v>
      </c>
      <c r="E92" s="6" t="s">
        <v>336</v>
      </c>
      <c r="F92" s="7" t="s">
        <v>337</v>
      </c>
      <c r="G92" s="7" t="s">
        <v>338</v>
      </c>
      <c r="H92" s="6" t="s">
        <v>80</v>
      </c>
      <c r="I92" s="6">
        <v>0</v>
      </c>
      <c r="J92" s="6">
        <v>30</v>
      </c>
      <c r="K92" s="6">
        <v>0</v>
      </c>
      <c r="L92" s="14">
        <v>30</v>
      </c>
      <c r="M92" s="17">
        <v>143.55</v>
      </c>
      <c r="N92" s="14">
        <f t="shared" si="8"/>
        <v>0</v>
      </c>
      <c r="O92" s="14">
        <f t="shared" si="9"/>
        <v>4306.5</v>
      </c>
      <c r="P92" s="14">
        <f t="shared" si="10"/>
        <v>0</v>
      </c>
      <c r="Q92" s="14">
        <f t="shared" si="11"/>
        <v>4306.5</v>
      </c>
      <c r="R92" s="19"/>
    </row>
    <row r="93" ht="59.25" customHeight="1" spans="1:18">
      <c r="A93" s="6">
        <v>91</v>
      </c>
      <c r="B93" s="6"/>
      <c r="C93" s="6" t="s">
        <v>20</v>
      </c>
      <c r="D93" s="6" t="s">
        <v>339</v>
      </c>
      <c r="E93" s="6" t="s">
        <v>340</v>
      </c>
      <c r="F93" s="7" t="s">
        <v>341</v>
      </c>
      <c r="G93" s="7" t="s">
        <v>342</v>
      </c>
      <c r="H93" s="6" t="s">
        <v>80</v>
      </c>
      <c r="I93" s="6">
        <v>0</v>
      </c>
      <c r="J93" s="6">
        <v>35</v>
      </c>
      <c r="K93" s="6">
        <v>45</v>
      </c>
      <c r="L93" s="14">
        <v>80</v>
      </c>
      <c r="M93" s="17">
        <v>154</v>
      </c>
      <c r="N93" s="14">
        <f t="shared" si="8"/>
        <v>0</v>
      </c>
      <c r="O93" s="14">
        <f t="shared" si="9"/>
        <v>5390</v>
      </c>
      <c r="P93" s="14">
        <f t="shared" si="10"/>
        <v>6930</v>
      </c>
      <c r="Q93" s="14">
        <f t="shared" si="11"/>
        <v>12320</v>
      </c>
      <c r="R93" s="19"/>
    </row>
    <row r="94" ht="76.5" customHeight="1" spans="1:18">
      <c r="A94" s="6">
        <v>92</v>
      </c>
      <c r="B94" s="6"/>
      <c r="C94" s="6" t="s">
        <v>20</v>
      </c>
      <c r="D94" s="6" t="s">
        <v>343</v>
      </c>
      <c r="E94" s="6" t="s">
        <v>344</v>
      </c>
      <c r="F94" s="7" t="s">
        <v>345</v>
      </c>
      <c r="G94" s="7" t="s">
        <v>346</v>
      </c>
      <c r="H94" s="6" t="s">
        <v>42</v>
      </c>
      <c r="I94" s="6">
        <v>0</v>
      </c>
      <c r="J94" s="6">
        <v>210</v>
      </c>
      <c r="K94" s="6">
        <v>0</v>
      </c>
      <c r="L94" s="14">
        <v>210</v>
      </c>
      <c r="M94" s="17">
        <v>61.44</v>
      </c>
      <c r="N94" s="14">
        <f t="shared" si="8"/>
        <v>0</v>
      </c>
      <c r="O94" s="14">
        <f t="shared" si="9"/>
        <v>12902.4</v>
      </c>
      <c r="P94" s="14">
        <f t="shared" si="10"/>
        <v>0</v>
      </c>
      <c r="Q94" s="14">
        <f t="shared" si="11"/>
        <v>12902.4</v>
      </c>
      <c r="R94" s="19"/>
    </row>
    <row r="95" ht="99.75" customHeight="1" spans="1:18">
      <c r="A95" s="6">
        <v>93</v>
      </c>
      <c r="B95" s="6"/>
      <c r="C95" s="6" t="s">
        <v>20</v>
      </c>
      <c r="D95" s="6" t="s">
        <v>347</v>
      </c>
      <c r="E95" s="6" t="s">
        <v>65</v>
      </c>
      <c r="F95" s="7" t="s">
        <v>348</v>
      </c>
      <c r="G95" s="7" t="s">
        <v>34</v>
      </c>
      <c r="H95" s="6" t="s">
        <v>349</v>
      </c>
      <c r="I95" s="6">
        <v>0</v>
      </c>
      <c r="J95" s="6">
        <v>927</v>
      </c>
      <c r="K95" s="6">
        <v>0</v>
      </c>
      <c r="L95" s="14">
        <v>927</v>
      </c>
      <c r="M95" s="17">
        <v>24.93</v>
      </c>
      <c r="N95" s="14">
        <f t="shared" si="8"/>
        <v>0</v>
      </c>
      <c r="O95" s="14">
        <f t="shared" si="9"/>
        <v>23110.11</v>
      </c>
      <c r="P95" s="14">
        <f t="shared" si="10"/>
        <v>0</v>
      </c>
      <c r="Q95" s="14">
        <f t="shared" si="11"/>
        <v>23110.11</v>
      </c>
      <c r="R95" s="19"/>
    </row>
    <row r="96" ht="69.75" customHeight="1" spans="1:18">
      <c r="A96" s="6">
        <v>94</v>
      </c>
      <c r="B96" s="6"/>
      <c r="C96" s="6" t="s">
        <v>20</v>
      </c>
      <c r="D96" s="6" t="s">
        <v>350</v>
      </c>
      <c r="E96" s="6" t="s">
        <v>65</v>
      </c>
      <c r="F96" s="7" t="s">
        <v>351</v>
      </c>
      <c r="G96" s="7" t="s">
        <v>34</v>
      </c>
      <c r="H96" s="6" t="s">
        <v>349</v>
      </c>
      <c r="I96" s="6">
        <v>0</v>
      </c>
      <c r="J96" s="6">
        <v>283</v>
      </c>
      <c r="K96" s="6">
        <v>0</v>
      </c>
      <c r="L96" s="14">
        <v>283</v>
      </c>
      <c r="M96" s="17">
        <v>4.39</v>
      </c>
      <c r="N96" s="14">
        <f t="shared" si="8"/>
        <v>0</v>
      </c>
      <c r="O96" s="14">
        <f t="shared" si="9"/>
        <v>1242.37</v>
      </c>
      <c r="P96" s="14">
        <f t="shared" si="10"/>
        <v>0</v>
      </c>
      <c r="Q96" s="14">
        <f t="shared" si="11"/>
        <v>1242.37</v>
      </c>
      <c r="R96" s="19"/>
    </row>
    <row r="97" ht="99" customHeight="1" spans="1:18">
      <c r="A97" s="6">
        <v>95</v>
      </c>
      <c r="B97" s="6"/>
      <c r="C97" s="6" t="s">
        <v>20</v>
      </c>
      <c r="D97" s="6" t="s">
        <v>352</v>
      </c>
      <c r="E97" s="6" t="s">
        <v>65</v>
      </c>
      <c r="F97" s="7" t="s">
        <v>353</v>
      </c>
      <c r="G97" s="7" t="s">
        <v>34</v>
      </c>
      <c r="H97" s="6" t="s">
        <v>354</v>
      </c>
      <c r="I97" s="6">
        <v>0</v>
      </c>
      <c r="J97" s="6">
        <v>2309</v>
      </c>
      <c r="K97" s="6">
        <v>200</v>
      </c>
      <c r="L97" s="14">
        <v>2509</v>
      </c>
      <c r="M97" s="17">
        <v>8.11</v>
      </c>
      <c r="N97" s="14">
        <f t="shared" si="8"/>
        <v>0</v>
      </c>
      <c r="O97" s="14">
        <f t="shared" si="9"/>
        <v>18725.99</v>
      </c>
      <c r="P97" s="14">
        <f t="shared" si="10"/>
        <v>1622</v>
      </c>
      <c r="Q97" s="14">
        <f t="shared" si="11"/>
        <v>20347.99</v>
      </c>
      <c r="R97" s="19"/>
    </row>
    <row r="98" ht="69.95" customHeight="1" spans="1:18">
      <c r="A98" s="6">
        <v>96</v>
      </c>
      <c r="B98" s="6"/>
      <c r="C98" s="6" t="s">
        <v>20</v>
      </c>
      <c r="D98" s="6" t="s">
        <v>355</v>
      </c>
      <c r="E98" s="6" t="s">
        <v>356</v>
      </c>
      <c r="F98" s="7" t="s">
        <v>357</v>
      </c>
      <c r="G98" s="7" t="s">
        <v>358</v>
      </c>
      <c r="H98" s="6" t="s">
        <v>349</v>
      </c>
      <c r="I98" s="6">
        <v>0</v>
      </c>
      <c r="J98" s="6">
        <v>1744</v>
      </c>
      <c r="K98" s="6">
        <v>200</v>
      </c>
      <c r="L98" s="14">
        <v>1944</v>
      </c>
      <c r="M98" s="17">
        <v>1.77</v>
      </c>
      <c r="N98" s="14">
        <f t="shared" si="8"/>
        <v>0</v>
      </c>
      <c r="O98" s="14">
        <f t="shared" si="9"/>
        <v>3086.88</v>
      </c>
      <c r="P98" s="14">
        <f t="shared" si="10"/>
        <v>354</v>
      </c>
      <c r="Q98" s="14">
        <f t="shared" si="11"/>
        <v>3440.88</v>
      </c>
      <c r="R98" s="19"/>
    </row>
    <row r="99" ht="69.95" customHeight="1" spans="1:18">
      <c r="A99" s="6">
        <v>97</v>
      </c>
      <c r="B99" s="6"/>
      <c r="C99" s="6" t="s">
        <v>20</v>
      </c>
      <c r="D99" s="10" t="s">
        <v>359</v>
      </c>
      <c r="E99" s="10" t="s">
        <v>360</v>
      </c>
      <c r="F99" s="10" t="s">
        <v>361</v>
      </c>
      <c r="G99" s="8" t="s">
        <v>358</v>
      </c>
      <c r="H99" s="16" t="s">
        <v>349</v>
      </c>
      <c r="I99" s="6">
        <v>10</v>
      </c>
      <c r="J99" s="6">
        <v>972</v>
      </c>
      <c r="K99" s="6">
        <v>0</v>
      </c>
      <c r="L99" s="14">
        <v>982</v>
      </c>
      <c r="M99" s="17">
        <v>2.48</v>
      </c>
      <c r="N99" s="14">
        <f t="shared" si="8"/>
        <v>24.8</v>
      </c>
      <c r="O99" s="14">
        <f t="shared" si="9"/>
        <v>2410.56</v>
      </c>
      <c r="P99" s="14">
        <f t="shared" si="10"/>
        <v>0</v>
      </c>
      <c r="Q99" s="14">
        <f t="shared" si="11"/>
        <v>2435.36</v>
      </c>
      <c r="R99" s="19"/>
    </row>
    <row r="100" ht="69.95" customHeight="1" spans="1:18">
      <c r="A100" s="6">
        <v>98</v>
      </c>
      <c r="B100" s="6"/>
      <c r="C100" s="6" t="s">
        <v>20</v>
      </c>
      <c r="D100" s="6" t="s">
        <v>362</v>
      </c>
      <c r="E100" s="6" t="s">
        <v>65</v>
      </c>
      <c r="F100" s="7" t="s">
        <v>363</v>
      </c>
      <c r="G100" s="7" t="s">
        <v>364</v>
      </c>
      <c r="H100" s="6" t="s">
        <v>354</v>
      </c>
      <c r="I100" s="6">
        <v>0</v>
      </c>
      <c r="J100" s="6">
        <v>573</v>
      </c>
      <c r="K100" s="6">
        <v>0</v>
      </c>
      <c r="L100" s="14">
        <v>573</v>
      </c>
      <c r="M100" s="17">
        <v>16.43</v>
      </c>
      <c r="N100" s="14">
        <f t="shared" ref="N100:N131" si="12">I100*M100</f>
        <v>0</v>
      </c>
      <c r="O100" s="14">
        <f t="shared" ref="O100:O131" si="13">J100*M100</f>
        <v>9414.39</v>
      </c>
      <c r="P100" s="14">
        <f t="shared" ref="P100:P131" si="14">M100*K100</f>
        <v>0</v>
      </c>
      <c r="Q100" s="14">
        <f t="shared" ref="Q100:Q131" si="15">P100+O100+N100</f>
        <v>9414.39</v>
      </c>
      <c r="R100" s="19"/>
    </row>
    <row r="101" ht="69.95" customHeight="1" spans="1:18">
      <c r="A101" s="6">
        <v>99</v>
      </c>
      <c r="B101" s="6"/>
      <c r="C101" s="6" t="s">
        <v>20</v>
      </c>
      <c r="D101" s="6" t="s">
        <v>365</v>
      </c>
      <c r="E101" s="6" t="s">
        <v>366</v>
      </c>
      <c r="F101" s="7" t="s">
        <v>367</v>
      </c>
      <c r="G101" s="7" t="s">
        <v>283</v>
      </c>
      <c r="H101" s="6" t="s">
        <v>349</v>
      </c>
      <c r="I101" s="6">
        <v>0</v>
      </c>
      <c r="J101" s="6">
        <v>17</v>
      </c>
      <c r="K101" s="6">
        <v>5</v>
      </c>
      <c r="L101" s="14">
        <v>22</v>
      </c>
      <c r="M101" s="17">
        <v>54.43</v>
      </c>
      <c r="N101" s="14">
        <f t="shared" si="12"/>
        <v>0</v>
      </c>
      <c r="O101" s="14">
        <f t="shared" si="13"/>
        <v>925.31</v>
      </c>
      <c r="P101" s="14">
        <f t="shared" si="14"/>
        <v>272.15</v>
      </c>
      <c r="Q101" s="14">
        <f t="shared" si="15"/>
        <v>1197.46</v>
      </c>
      <c r="R101" s="19"/>
    </row>
    <row r="102" ht="69.95" customHeight="1" spans="1:18">
      <c r="A102" s="6">
        <v>100</v>
      </c>
      <c r="B102" s="6"/>
      <c r="C102" s="6" t="s">
        <v>20</v>
      </c>
      <c r="D102" s="6" t="s">
        <v>368</v>
      </c>
      <c r="E102" s="6" t="s">
        <v>369</v>
      </c>
      <c r="F102" s="7" t="s">
        <v>351</v>
      </c>
      <c r="G102" s="7" t="s">
        <v>370</v>
      </c>
      <c r="H102" s="6" t="s">
        <v>349</v>
      </c>
      <c r="I102" s="6">
        <v>0</v>
      </c>
      <c r="J102" s="6">
        <v>6</v>
      </c>
      <c r="K102" s="6">
        <v>0</v>
      </c>
      <c r="L102" s="14">
        <v>6</v>
      </c>
      <c r="M102" s="17">
        <v>45.27</v>
      </c>
      <c r="N102" s="14">
        <f t="shared" si="12"/>
        <v>0</v>
      </c>
      <c r="O102" s="14">
        <f t="shared" si="13"/>
        <v>271.62</v>
      </c>
      <c r="P102" s="14">
        <f t="shared" si="14"/>
        <v>0</v>
      </c>
      <c r="Q102" s="14">
        <f t="shared" si="15"/>
        <v>271.62</v>
      </c>
      <c r="R102" s="19"/>
    </row>
    <row r="103" ht="69.95" customHeight="1" spans="1:18">
      <c r="A103" s="6">
        <v>101</v>
      </c>
      <c r="B103" s="6"/>
      <c r="C103" s="6" t="s">
        <v>20</v>
      </c>
      <c r="D103" s="6" t="s">
        <v>371</v>
      </c>
      <c r="E103" s="6" t="s">
        <v>372</v>
      </c>
      <c r="F103" s="7" t="s">
        <v>353</v>
      </c>
      <c r="G103" s="7" t="s">
        <v>373</v>
      </c>
      <c r="H103" s="6" t="s">
        <v>349</v>
      </c>
      <c r="I103" s="6">
        <v>0</v>
      </c>
      <c r="J103" s="6">
        <v>224</v>
      </c>
      <c r="K103" s="6">
        <v>0</v>
      </c>
      <c r="L103" s="14">
        <v>224</v>
      </c>
      <c r="M103" s="17">
        <v>14.42</v>
      </c>
      <c r="N103" s="14">
        <f t="shared" si="12"/>
        <v>0</v>
      </c>
      <c r="O103" s="14">
        <f t="shared" si="13"/>
        <v>3230.08</v>
      </c>
      <c r="P103" s="14">
        <f t="shared" si="14"/>
        <v>0</v>
      </c>
      <c r="Q103" s="14">
        <f t="shared" si="15"/>
        <v>3230.08</v>
      </c>
      <c r="R103" s="19"/>
    </row>
    <row r="104" ht="69.95" customHeight="1" spans="1:18">
      <c r="A104" s="6">
        <v>102</v>
      </c>
      <c r="B104" s="6"/>
      <c r="C104" s="6" t="s">
        <v>20</v>
      </c>
      <c r="D104" s="6" t="s">
        <v>374</v>
      </c>
      <c r="E104" s="6" t="s">
        <v>375</v>
      </c>
      <c r="F104" s="7" t="s">
        <v>357</v>
      </c>
      <c r="G104" s="7" t="s">
        <v>376</v>
      </c>
      <c r="H104" s="6" t="s">
        <v>349</v>
      </c>
      <c r="I104" s="6">
        <v>0</v>
      </c>
      <c r="J104" s="6">
        <v>125</v>
      </c>
      <c r="K104" s="6">
        <v>0</v>
      </c>
      <c r="L104" s="14">
        <v>125</v>
      </c>
      <c r="M104" s="17">
        <v>6.27</v>
      </c>
      <c r="N104" s="14">
        <f t="shared" si="12"/>
        <v>0</v>
      </c>
      <c r="O104" s="14">
        <f t="shared" si="13"/>
        <v>783.75</v>
      </c>
      <c r="P104" s="14">
        <f t="shared" si="14"/>
        <v>0</v>
      </c>
      <c r="Q104" s="14">
        <f t="shared" si="15"/>
        <v>783.75</v>
      </c>
      <c r="R104" s="19"/>
    </row>
    <row r="105" ht="69.95" customHeight="1" spans="1:18">
      <c r="A105" s="6">
        <v>103</v>
      </c>
      <c r="B105" s="6"/>
      <c r="C105" s="6" t="s">
        <v>20</v>
      </c>
      <c r="D105" s="6" t="s">
        <v>377</v>
      </c>
      <c r="E105" s="6" t="s">
        <v>378</v>
      </c>
      <c r="F105" s="7" t="s">
        <v>379</v>
      </c>
      <c r="G105" s="7" t="s">
        <v>380</v>
      </c>
      <c r="H105" s="6" t="s">
        <v>349</v>
      </c>
      <c r="I105" s="6">
        <v>0</v>
      </c>
      <c r="J105" s="6">
        <v>92</v>
      </c>
      <c r="K105" s="6">
        <v>0</v>
      </c>
      <c r="L105" s="14">
        <v>92</v>
      </c>
      <c r="M105" s="17">
        <v>6.31</v>
      </c>
      <c r="N105" s="14">
        <f t="shared" si="12"/>
        <v>0</v>
      </c>
      <c r="O105" s="14">
        <f t="shared" si="13"/>
        <v>580.52</v>
      </c>
      <c r="P105" s="14">
        <f t="shared" si="14"/>
        <v>0</v>
      </c>
      <c r="Q105" s="14">
        <f t="shared" si="15"/>
        <v>580.52</v>
      </c>
      <c r="R105" s="19"/>
    </row>
    <row r="106" ht="69.95" customHeight="1" spans="1:18">
      <c r="A106" s="6">
        <v>104</v>
      </c>
      <c r="B106" s="6"/>
      <c r="C106" s="6" t="s">
        <v>20</v>
      </c>
      <c r="D106" s="6" t="s">
        <v>381</v>
      </c>
      <c r="E106" s="6" t="s">
        <v>382</v>
      </c>
      <c r="F106" s="7" t="s">
        <v>383</v>
      </c>
      <c r="G106" s="7" t="s">
        <v>212</v>
      </c>
      <c r="H106" s="6" t="s">
        <v>354</v>
      </c>
      <c r="I106" s="6">
        <v>1</v>
      </c>
      <c r="J106" s="6">
        <v>0</v>
      </c>
      <c r="K106" s="6">
        <v>0</v>
      </c>
      <c r="L106" s="14">
        <v>1</v>
      </c>
      <c r="M106" s="17">
        <v>16.75</v>
      </c>
      <c r="N106" s="14">
        <f t="shared" si="12"/>
        <v>16.75</v>
      </c>
      <c r="O106" s="14">
        <f t="shared" si="13"/>
        <v>0</v>
      </c>
      <c r="P106" s="14">
        <f t="shared" si="14"/>
        <v>0</v>
      </c>
      <c r="Q106" s="14">
        <f t="shared" si="15"/>
        <v>16.75</v>
      </c>
      <c r="R106" s="19"/>
    </row>
    <row r="107" ht="69.95" customHeight="1" spans="1:18">
      <c r="A107" s="6">
        <v>105</v>
      </c>
      <c r="B107" s="6"/>
      <c r="C107" s="6" t="s">
        <v>20</v>
      </c>
      <c r="D107" s="6" t="s">
        <v>384</v>
      </c>
      <c r="E107" s="6" t="s">
        <v>385</v>
      </c>
      <c r="F107" s="7" t="s">
        <v>386</v>
      </c>
      <c r="G107" s="7" t="s">
        <v>323</v>
      </c>
      <c r="H107" s="6" t="s">
        <v>349</v>
      </c>
      <c r="I107" s="6">
        <v>0</v>
      </c>
      <c r="J107" s="6">
        <v>63</v>
      </c>
      <c r="K107" s="6">
        <v>0</v>
      </c>
      <c r="L107" s="14">
        <v>63</v>
      </c>
      <c r="M107" s="17">
        <v>33.12</v>
      </c>
      <c r="N107" s="14">
        <f t="shared" si="12"/>
        <v>0</v>
      </c>
      <c r="O107" s="14">
        <f t="shared" si="13"/>
        <v>2086.56</v>
      </c>
      <c r="P107" s="14">
        <f t="shared" si="14"/>
        <v>0</v>
      </c>
      <c r="Q107" s="14">
        <f t="shared" si="15"/>
        <v>2086.56</v>
      </c>
      <c r="R107" s="19"/>
    </row>
    <row r="108" ht="69.95" customHeight="1" spans="1:18">
      <c r="A108" s="6">
        <v>106</v>
      </c>
      <c r="B108" s="6"/>
      <c r="C108" s="6" t="s">
        <v>20</v>
      </c>
      <c r="D108" s="6" t="s">
        <v>387</v>
      </c>
      <c r="E108" s="6" t="s">
        <v>388</v>
      </c>
      <c r="F108" s="7" t="s">
        <v>389</v>
      </c>
      <c r="G108" s="7" t="s">
        <v>376</v>
      </c>
      <c r="H108" s="6" t="s">
        <v>349</v>
      </c>
      <c r="I108" s="6">
        <v>0</v>
      </c>
      <c r="J108" s="6">
        <v>310</v>
      </c>
      <c r="K108" s="6">
        <v>45</v>
      </c>
      <c r="L108" s="14">
        <v>355</v>
      </c>
      <c r="M108" s="17">
        <v>39.82</v>
      </c>
      <c r="N108" s="14">
        <f t="shared" si="12"/>
        <v>0</v>
      </c>
      <c r="O108" s="14">
        <f t="shared" si="13"/>
        <v>12344.2</v>
      </c>
      <c r="P108" s="14">
        <f t="shared" si="14"/>
        <v>1791.9</v>
      </c>
      <c r="Q108" s="14">
        <f t="shared" si="15"/>
        <v>14136.1</v>
      </c>
      <c r="R108" s="19"/>
    </row>
    <row r="109" ht="69.95" customHeight="1" spans="1:18">
      <c r="A109" s="6">
        <v>107</v>
      </c>
      <c r="B109" s="6"/>
      <c r="C109" s="6" t="s">
        <v>20</v>
      </c>
      <c r="D109" s="6" t="s">
        <v>390</v>
      </c>
      <c r="E109" s="6" t="s">
        <v>391</v>
      </c>
      <c r="F109" s="7" t="s">
        <v>392</v>
      </c>
      <c r="G109" s="7" t="s">
        <v>283</v>
      </c>
      <c r="H109" s="6" t="s">
        <v>349</v>
      </c>
      <c r="I109" s="6">
        <v>0</v>
      </c>
      <c r="J109" s="6">
        <v>14</v>
      </c>
      <c r="K109" s="6">
        <v>5</v>
      </c>
      <c r="L109" s="14">
        <v>19</v>
      </c>
      <c r="M109" s="17">
        <v>115.34</v>
      </c>
      <c r="N109" s="14">
        <f t="shared" si="12"/>
        <v>0</v>
      </c>
      <c r="O109" s="14">
        <f t="shared" si="13"/>
        <v>1614.76</v>
      </c>
      <c r="P109" s="14">
        <f t="shared" si="14"/>
        <v>576.7</v>
      </c>
      <c r="Q109" s="14">
        <f t="shared" si="15"/>
        <v>2191.46</v>
      </c>
      <c r="R109" s="19"/>
    </row>
    <row r="110" ht="69.95" customHeight="1" spans="1:18">
      <c r="A110" s="6">
        <v>108</v>
      </c>
      <c r="B110" s="6"/>
      <c r="C110" s="6" t="s">
        <v>20</v>
      </c>
      <c r="D110" s="6" t="s">
        <v>393</v>
      </c>
      <c r="E110" s="6" t="s">
        <v>394</v>
      </c>
      <c r="F110" s="7" t="s">
        <v>395</v>
      </c>
      <c r="G110" s="7" t="s">
        <v>396</v>
      </c>
      <c r="H110" s="6" t="s">
        <v>349</v>
      </c>
      <c r="I110" s="6">
        <v>0</v>
      </c>
      <c r="J110" s="6">
        <v>568</v>
      </c>
      <c r="K110" s="6">
        <v>0</v>
      </c>
      <c r="L110" s="14">
        <v>568</v>
      </c>
      <c r="M110" s="17">
        <v>110.81</v>
      </c>
      <c r="N110" s="14">
        <f t="shared" si="12"/>
        <v>0</v>
      </c>
      <c r="O110" s="14">
        <f t="shared" si="13"/>
        <v>62940.08</v>
      </c>
      <c r="P110" s="14">
        <f t="shared" si="14"/>
        <v>0</v>
      </c>
      <c r="Q110" s="14">
        <f t="shared" si="15"/>
        <v>62940.08</v>
      </c>
      <c r="R110" s="19"/>
    </row>
    <row r="111" ht="53.1" customHeight="1" spans="1:18">
      <c r="A111" s="6">
        <v>109</v>
      </c>
      <c r="B111" s="6"/>
      <c r="C111" s="6" t="s">
        <v>20</v>
      </c>
      <c r="D111" s="6" t="s">
        <v>397</v>
      </c>
      <c r="E111" s="6" t="s">
        <v>398</v>
      </c>
      <c r="F111" s="7" t="s">
        <v>399</v>
      </c>
      <c r="G111" s="7" t="s">
        <v>400</v>
      </c>
      <c r="H111" s="6" t="s">
        <v>349</v>
      </c>
      <c r="I111" s="6">
        <v>10</v>
      </c>
      <c r="J111" s="6">
        <v>107</v>
      </c>
      <c r="K111" s="6">
        <v>45</v>
      </c>
      <c r="L111" s="14">
        <v>162</v>
      </c>
      <c r="M111" s="17">
        <v>153.8</v>
      </c>
      <c r="N111" s="14">
        <f t="shared" si="12"/>
        <v>1538</v>
      </c>
      <c r="O111" s="14">
        <f t="shared" si="13"/>
        <v>16456.6</v>
      </c>
      <c r="P111" s="14">
        <f t="shared" si="14"/>
        <v>6921</v>
      </c>
      <c r="Q111" s="14">
        <f t="shared" si="15"/>
        <v>24915.6</v>
      </c>
      <c r="R111" s="19"/>
    </row>
    <row r="112" ht="80.25" customHeight="1" spans="1:18">
      <c r="A112" s="6">
        <v>110</v>
      </c>
      <c r="B112" s="6"/>
      <c r="C112" s="6" t="s">
        <v>20</v>
      </c>
      <c r="D112" s="6" t="s">
        <v>401</v>
      </c>
      <c r="E112" s="6" t="s">
        <v>402</v>
      </c>
      <c r="F112" s="7" t="s">
        <v>403</v>
      </c>
      <c r="G112" s="7" t="s">
        <v>404</v>
      </c>
      <c r="H112" s="6" t="s">
        <v>349</v>
      </c>
      <c r="I112" s="6">
        <v>0</v>
      </c>
      <c r="J112" s="6">
        <v>5</v>
      </c>
      <c r="K112" s="6">
        <v>0</v>
      </c>
      <c r="L112" s="14">
        <v>5</v>
      </c>
      <c r="M112" s="17">
        <v>40.93</v>
      </c>
      <c r="N112" s="14">
        <f t="shared" si="12"/>
        <v>0</v>
      </c>
      <c r="O112" s="14">
        <f t="shared" si="13"/>
        <v>204.65</v>
      </c>
      <c r="P112" s="14">
        <f t="shared" si="14"/>
        <v>0</v>
      </c>
      <c r="Q112" s="14">
        <f t="shared" si="15"/>
        <v>204.65</v>
      </c>
      <c r="R112" s="19"/>
    </row>
    <row r="113" ht="58.5" customHeight="1" spans="1:18">
      <c r="A113" s="6">
        <v>111</v>
      </c>
      <c r="B113" s="6"/>
      <c r="C113" s="6" t="s">
        <v>20</v>
      </c>
      <c r="D113" s="6" t="s">
        <v>405</v>
      </c>
      <c r="E113" s="6" t="s">
        <v>65</v>
      </c>
      <c r="F113" s="7" t="s">
        <v>406</v>
      </c>
      <c r="G113" s="7" t="s">
        <v>346</v>
      </c>
      <c r="H113" s="6" t="s">
        <v>260</v>
      </c>
      <c r="I113" s="6">
        <v>0</v>
      </c>
      <c r="J113" s="6">
        <v>205</v>
      </c>
      <c r="K113" s="6">
        <v>0</v>
      </c>
      <c r="L113" s="14">
        <v>205</v>
      </c>
      <c r="M113" s="17">
        <v>30.97</v>
      </c>
      <c r="N113" s="14">
        <f t="shared" si="12"/>
        <v>0</v>
      </c>
      <c r="O113" s="14">
        <f t="shared" si="13"/>
        <v>6348.85</v>
      </c>
      <c r="P113" s="14">
        <f t="shared" si="14"/>
        <v>0</v>
      </c>
      <c r="Q113" s="14">
        <f t="shared" si="15"/>
        <v>6348.85</v>
      </c>
      <c r="R113" s="19"/>
    </row>
    <row r="114" ht="64.5" customHeight="1" spans="1:18">
      <c r="A114" s="6">
        <v>112</v>
      </c>
      <c r="B114" s="6"/>
      <c r="C114" s="6" t="s">
        <v>20</v>
      </c>
      <c r="D114" s="6" t="s">
        <v>407</v>
      </c>
      <c r="E114" s="6" t="s">
        <v>65</v>
      </c>
      <c r="F114" s="7" t="s">
        <v>408</v>
      </c>
      <c r="G114" s="7" t="s">
        <v>409</v>
      </c>
      <c r="H114" s="6" t="s">
        <v>260</v>
      </c>
      <c r="I114" s="8">
        <v>0</v>
      </c>
      <c r="J114" s="8">
        <v>20</v>
      </c>
      <c r="K114" s="8">
        <v>0</v>
      </c>
      <c r="L114" s="16">
        <v>20</v>
      </c>
      <c r="M114" s="17">
        <v>17.46</v>
      </c>
      <c r="N114" s="14">
        <f t="shared" si="12"/>
        <v>0</v>
      </c>
      <c r="O114" s="14">
        <f t="shared" si="13"/>
        <v>349.2</v>
      </c>
      <c r="P114" s="14">
        <f t="shared" si="14"/>
        <v>0</v>
      </c>
      <c r="Q114" s="14">
        <f t="shared" si="15"/>
        <v>349.2</v>
      </c>
      <c r="R114" s="19"/>
    </row>
    <row r="115" ht="92.25" customHeight="1" spans="1:18">
      <c r="A115" s="6">
        <v>113</v>
      </c>
      <c r="B115" s="6"/>
      <c r="C115" s="6" t="s">
        <v>20</v>
      </c>
      <c r="D115" s="6" t="s">
        <v>410</v>
      </c>
      <c r="E115" s="6" t="s">
        <v>411</v>
      </c>
      <c r="F115" s="11" t="s">
        <v>412</v>
      </c>
      <c r="G115" s="7" t="s">
        <v>413</v>
      </c>
      <c r="H115" s="6" t="s">
        <v>414</v>
      </c>
      <c r="I115" s="6">
        <v>0</v>
      </c>
      <c r="J115" s="6">
        <v>12</v>
      </c>
      <c r="K115" s="6">
        <v>0</v>
      </c>
      <c r="L115" s="14">
        <v>12</v>
      </c>
      <c r="M115" s="17">
        <v>63.57</v>
      </c>
      <c r="N115" s="14">
        <f t="shared" si="12"/>
        <v>0</v>
      </c>
      <c r="O115" s="14">
        <f t="shared" si="13"/>
        <v>762.84</v>
      </c>
      <c r="P115" s="14">
        <f t="shared" si="14"/>
        <v>0</v>
      </c>
      <c r="Q115" s="14">
        <f t="shared" si="15"/>
        <v>762.84</v>
      </c>
      <c r="R115" s="19"/>
    </row>
    <row r="116" ht="54.95" customHeight="1" spans="1:18">
      <c r="A116" s="6">
        <v>114</v>
      </c>
      <c r="B116" s="6"/>
      <c r="C116" s="6" t="s">
        <v>20</v>
      </c>
      <c r="D116" s="6" t="s">
        <v>415</v>
      </c>
      <c r="E116" s="6" t="s">
        <v>65</v>
      </c>
      <c r="F116" s="7" t="s">
        <v>416</v>
      </c>
      <c r="G116" s="7" t="s">
        <v>417</v>
      </c>
      <c r="H116" s="6" t="s">
        <v>55</v>
      </c>
      <c r="I116" s="6">
        <v>0</v>
      </c>
      <c r="J116" s="6">
        <v>17</v>
      </c>
      <c r="K116" s="6">
        <v>0</v>
      </c>
      <c r="L116" s="14">
        <v>17</v>
      </c>
      <c r="M116" s="17">
        <v>59.47</v>
      </c>
      <c r="N116" s="14">
        <f t="shared" si="12"/>
        <v>0</v>
      </c>
      <c r="O116" s="14">
        <f t="shared" si="13"/>
        <v>1010.99</v>
      </c>
      <c r="P116" s="14">
        <f t="shared" si="14"/>
        <v>0</v>
      </c>
      <c r="Q116" s="14">
        <f t="shared" si="15"/>
        <v>1010.99</v>
      </c>
      <c r="R116" s="19"/>
    </row>
    <row r="117" ht="62.25" customHeight="1" spans="1:18">
      <c r="A117" s="6">
        <v>115</v>
      </c>
      <c r="B117" s="6"/>
      <c r="C117" s="6" t="s">
        <v>20</v>
      </c>
      <c r="D117" s="6" t="s">
        <v>418</v>
      </c>
      <c r="E117" s="6" t="s">
        <v>419</v>
      </c>
      <c r="F117" s="7" t="s">
        <v>420</v>
      </c>
      <c r="G117" s="7" t="s">
        <v>421</v>
      </c>
      <c r="H117" s="6" t="s">
        <v>55</v>
      </c>
      <c r="I117" s="6">
        <v>0</v>
      </c>
      <c r="J117" s="6">
        <v>50</v>
      </c>
      <c r="K117" s="6">
        <v>0</v>
      </c>
      <c r="L117" s="14">
        <v>50</v>
      </c>
      <c r="M117" s="17">
        <v>110.73</v>
      </c>
      <c r="N117" s="14">
        <f t="shared" si="12"/>
        <v>0</v>
      </c>
      <c r="O117" s="14">
        <f t="shared" si="13"/>
        <v>5536.5</v>
      </c>
      <c r="P117" s="14">
        <f t="shared" si="14"/>
        <v>0</v>
      </c>
      <c r="Q117" s="14">
        <f t="shared" si="15"/>
        <v>5536.5</v>
      </c>
      <c r="R117" s="19"/>
    </row>
    <row r="118" ht="57" customHeight="1" spans="1:18">
      <c r="A118" s="6">
        <v>116</v>
      </c>
      <c r="B118" s="6"/>
      <c r="C118" s="6" t="s">
        <v>37</v>
      </c>
      <c r="D118" s="6" t="s">
        <v>422</v>
      </c>
      <c r="E118" s="6" t="s">
        <v>423</v>
      </c>
      <c r="F118" s="7" t="s">
        <v>424</v>
      </c>
      <c r="G118" s="7" t="s">
        <v>421</v>
      </c>
      <c r="H118" s="6" t="s">
        <v>55</v>
      </c>
      <c r="I118" s="6">
        <v>0</v>
      </c>
      <c r="J118" s="6">
        <v>42</v>
      </c>
      <c r="K118" s="6">
        <v>0</v>
      </c>
      <c r="L118" s="14">
        <v>42</v>
      </c>
      <c r="M118" s="17">
        <v>54.22</v>
      </c>
      <c r="N118" s="14">
        <f t="shared" si="12"/>
        <v>0</v>
      </c>
      <c r="O118" s="14">
        <f t="shared" si="13"/>
        <v>2277.24</v>
      </c>
      <c r="P118" s="14">
        <f t="shared" si="14"/>
        <v>0</v>
      </c>
      <c r="Q118" s="14">
        <f t="shared" si="15"/>
        <v>2277.24</v>
      </c>
      <c r="R118" s="19"/>
    </row>
    <row r="119" ht="62.25" customHeight="1" spans="1:18">
      <c r="A119" s="6">
        <v>117</v>
      </c>
      <c r="B119" s="6"/>
      <c r="C119" s="6" t="s">
        <v>37</v>
      </c>
      <c r="D119" s="6" t="s">
        <v>425</v>
      </c>
      <c r="E119" s="6" t="s">
        <v>426</v>
      </c>
      <c r="F119" s="7" t="s">
        <v>427</v>
      </c>
      <c r="G119" s="7" t="s">
        <v>428</v>
      </c>
      <c r="H119" s="6" t="s">
        <v>55</v>
      </c>
      <c r="I119" s="6">
        <v>0</v>
      </c>
      <c r="J119" s="6">
        <v>3</v>
      </c>
      <c r="K119" s="6">
        <v>0</v>
      </c>
      <c r="L119" s="14">
        <v>3</v>
      </c>
      <c r="M119" s="17">
        <v>138.38</v>
      </c>
      <c r="N119" s="14">
        <f t="shared" si="12"/>
        <v>0</v>
      </c>
      <c r="O119" s="14">
        <f t="shared" si="13"/>
        <v>415.14</v>
      </c>
      <c r="P119" s="14">
        <f t="shared" si="14"/>
        <v>0</v>
      </c>
      <c r="Q119" s="14">
        <f t="shared" si="15"/>
        <v>415.14</v>
      </c>
      <c r="R119" s="19"/>
    </row>
    <row r="120" ht="69.95" customHeight="1" spans="1:18">
      <c r="A120" s="6">
        <v>118</v>
      </c>
      <c r="B120" s="6"/>
      <c r="C120" s="6" t="s">
        <v>37</v>
      </c>
      <c r="D120" s="6" t="s">
        <v>429</v>
      </c>
      <c r="E120" s="6" t="s">
        <v>426</v>
      </c>
      <c r="F120" s="7" t="s">
        <v>430</v>
      </c>
      <c r="G120" s="7" t="s">
        <v>431</v>
      </c>
      <c r="H120" s="6" t="s">
        <v>55</v>
      </c>
      <c r="I120" s="6">
        <v>0</v>
      </c>
      <c r="J120" s="6">
        <v>6</v>
      </c>
      <c r="K120" s="6">
        <v>0</v>
      </c>
      <c r="L120" s="14">
        <v>6</v>
      </c>
      <c r="M120" s="17">
        <v>1258.06</v>
      </c>
      <c r="N120" s="14">
        <f t="shared" si="12"/>
        <v>0</v>
      </c>
      <c r="O120" s="14">
        <f t="shared" si="13"/>
        <v>7548.36</v>
      </c>
      <c r="P120" s="14">
        <f t="shared" si="14"/>
        <v>0</v>
      </c>
      <c r="Q120" s="14">
        <f t="shared" si="15"/>
        <v>7548.36</v>
      </c>
      <c r="R120" s="19"/>
    </row>
    <row r="121" ht="63" customHeight="1" spans="1:18">
      <c r="A121" s="6">
        <v>119</v>
      </c>
      <c r="B121" s="6"/>
      <c r="C121" s="6" t="s">
        <v>37</v>
      </c>
      <c r="D121" s="10" t="s">
        <v>432</v>
      </c>
      <c r="E121" s="8" t="s">
        <v>426</v>
      </c>
      <c r="F121" s="10" t="s">
        <v>433</v>
      </c>
      <c r="G121" s="8" t="s">
        <v>431</v>
      </c>
      <c r="H121" s="6" t="s">
        <v>55</v>
      </c>
      <c r="I121" s="6">
        <v>0</v>
      </c>
      <c r="J121" s="6">
        <v>4</v>
      </c>
      <c r="K121" s="6">
        <v>0</v>
      </c>
      <c r="L121" s="14">
        <v>4</v>
      </c>
      <c r="M121" s="17">
        <v>380.24</v>
      </c>
      <c r="N121" s="14">
        <f t="shared" si="12"/>
        <v>0</v>
      </c>
      <c r="O121" s="14">
        <f t="shared" si="13"/>
        <v>1520.96</v>
      </c>
      <c r="P121" s="14">
        <f t="shared" si="14"/>
        <v>0</v>
      </c>
      <c r="Q121" s="14">
        <f t="shared" si="15"/>
        <v>1520.96</v>
      </c>
      <c r="R121" s="19"/>
    </row>
    <row r="122" ht="63" customHeight="1" spans="1:18">
      <c r="A122" s="6">
        <v>120</v>
      </c>
      <c r="B122" s="6"/>
      <c r="C122" s="6" t="s">
        <v>37</v>
      </c>
      <c r="D122" s="6" t="s">
        <v>434</v>
      </c>
      <c r="E122" s="6" t="s">
        <v>426</v>
      </c>
      <c r="F122" s="7" t="s">
        <v>435</v>
      </c>
      <c r="G122" s="7" t="s">
        <v>436</v>
      </c>
      <c r="H122" s="6" t="s">
        <v>55</v>
      </c>
      <c r="I122" s="6">
        <v>0</v>
      </c>
      <c r="J122" s="6">
        <v>215</v>
      </c>
      <c r="K122" s="6">
        <v>0</v>
      </c>
      <c r="L122" s="14">
        <v>215</v>
      </c>
      <c r="M122" s="17">
        <v>215.12</v>
      </c>
      <c r="N122" s="14">
        <f t="shared" si="12"/>
        <v>0</v>
      </c>
      <c r="O122" s="14">
        <f t="shared" si="13"/>
        <v>46250.8</v>
      </c>
      <c r="P122" s="14">
        <f t="shared" si="14"/>
        <v>0</v>
      </c>
      <c r="Q122" s="14">
        <f t="shared" si="15"/>
        <v>46250.8</v>
      </c>
      <c r="R122" s="19"/>
    </row>
    <row r="123" ht="90.75" customHeight="1" spans="1:18">
      <c r="A123" s="6">
        <v>121</v>
      </c>
      <c r="B123" s="6"/>
      <c r="C123" s="6" t="s">
        <v>37</v>
      </c>
      <c r="D123" s="6" t="s">
        <v>437</v>
      </c>
      <c r="E123" s="6" t="s">
        <v>438</v>
      </c>
      <c r="F123" s="7" t="s">
        <v>439</v>
      </c>
      <c r="G123" s="7" t="s">
        <v>440</v>
      </c>
      <c r="H123" s="6" t="s">
        <v>55</v>
      </c>
      <c r="I123" s="6">
        <v>0</v>
      </c>
      <c r="J123" s="6">
        <v>416</v>
      </c>
      <c r="K123" s="6">
        <v>0</v>
      </c>
      <c r="L123" s="14">
        <v>416</v>
      </c>
      <c r="M123" s="17">
        <v>43.81</v>
      </c>
      <c r="N123" s="14">
        <f t="shared" si="12"/>
        <v>0</v>
      </c>
      <c r="O123" s="14">
        <f t="shared" si="13"/>
        <v>18224.96</v>
      </c>
      <c r="P123" s="14">
        <f t="shared" si="14"/>
        <v>0</v>
      </c>
      <c r="Q123" s="14">
        <f t="shared" si="15"/>
        <v>18224.96</v>
      </c>
      <c r="R123" s="19"/>
    </row>
    <row r="124" ht="90" customHeight="1" spans="1:18">
      <c r="A124" s="6">
        <v>122</v>
      </c>
      <c r="B124" s="6"/>
      <c r="C124" s="6" t="s">
        <v>37</v>
      </c>
      <c r="D124" s="6" t="s">
        <v>441</v>
      </c>
      <c r="E124" s="6" t="s">
        <v>438</v>
      </c>
      <c r="F124" s="7" t="s">
        <v>442</v>
      </c>
      <c r="G124" s="7" t="s">
        <v>443</v>
      </c>
      <c r="H124" s="6" t="s">
        <v>55</v>
      </c>
      <c r="I124" s="6">
        <v>0</v>
      </c>
      <c r="J124" s="6">
        <v>121</v>
      </c>
      <c r="K124" s="6">
        <v>0</v>
      </c>
      <c r="L124" s="14">
        <v>121</v>
      </c>
      <c r="M124" s="17">
        <v>132.44</v>
      </c>
      <c r="N124" s="14">
        <f t="shared" si="12"/>
        <v>0</v>
      </c>
      <c r="O124" s="14">
        <f t="shared" si="13"/>
        <v>16025.24</v>
      </c>
      <c r="P124" s="14">
        <f t="shared" si="14"/>
        <v>0</v>
      </c>
      <c r="Q124" s="14">
        <f t="shared" si="15"/>
        <v>16025.24</v>
      </c>
      <c r="R124" s="19"/>
    </row>
    <row r="125" ht="90" customHeight="1" spans="1:18">
      <c r="A125" s="6">
        <v>123</v>
      </c>
      <c r="B125" s="6"/>
      <c r="C125" s="6" t="s">
        <v>37</v>
      </c>
      <c r="D125" s="6" t="s">
        <v>444</v>
      </c>
      <c r="E125" s="6" t="s">
        <v>445</v>
      </c>
      <c r="F125" s="7" t="s">
        <v>446</v>
      </c>
      <c r="G125" s="7" t="s">
        <v>447</v>
      </c>
      <c r="H125" s="6" t="s">
        <v>55</v>
      </c>
      <c r="I125" s="6">
        <v>0</v>
      </c>
      <c r="J125" s="6">
        <v>64</v>
      </c>
      <c r="K125" s="6">
        <v>0</v>
      </c>
      <c r="L125" s="14">
        <v>64</v>
      </c>
      <c r="M125" s="17">
        <v>66.01</v>
      </c>
      <c r="N125" s="14">
        <f t="shared" si="12"/>
        <v>0</v>
      </c>
      <c r="O125" s="14">
        <f t="shared" si="13"/>
        <v>4224.64</v>
      </c>
      <c r="P125" s="14">
        <f t="shared" si="14"/>
        <v>0</v>
      </c>
      <c r="Q125" s="14">
        <f t="shared" si="15"/>
        <v>4224.64</v>
      </c>
      <c r="R125" s="19"/>
    </row>
    <row r="126" ht="90" customHeight="1" spans="1:18">
      <c r="A126" s="6">
        <v>124</v>
      </c>
      <c r="B126" s="6"/>
      <c r="C126" s="6" t="s">
        <v>37</v>
      </c>
      <c r="D126" s="6" t="s">
        <v>448</v>
      </c>
      <c r="E126" s="6" t="s">
        <v>419</v>
      </c>
      <c r="F126" s="7" t="s">
        <v>449</v>
      </c>
      <c r="G126" s="7" t="s">
        <v>440</v>
      </c>
      <c r="H126" s="6" t="s">
        <v>55</v>
      </c>
      <c r="I126" s="6">
        <v>0</v>
      </c>
      <c r="J126" s="6">
        <v>6</v>
      </c>
      <c r="K126" s="6">
        <v>0</v>
      </c>
      <c r="L126" s="14">
        <v>6</v>
      </c>
      <c r="M126" s="17">
        <v>498.29</v>
      </c>
      <c r="N126" s="14">
        <f t="shared" si="12"/>
        <v>0</v>
      </c>
      <c r="O126" s="14">
        <f t="shared" si="13"/>
        <v>2989.74</v>
      </c>
      <c r="P126" s="14">
        <f t="shared" si="14"/>
        <v>0</v>
      </c>
      <c r="Q126" s="14">
        <f t="shared" si="15"/>
        <v>2989.74</v>
      </c>
      <c r="R126" s="19"/>
    </row>
    <row r="127" ht="90" customHeight="1" spans="1:18">
      <c r="A127" s="6">
        <v>125</v>
      </c>
      <c r="B127" s="6"/>
      <c r="C127" s="6" t="s">
        <v>37</v>
      </c>
      <c r="D127" s="6" t="s">
        <v>450</v>
      </c>
      <c r="E127" s="6" t="s">
        <v>451</v>
      </c>
      <c r="F127" s="7" t="s">
        <v>452</v>
      </c>
      <c r="G127" s="7" t="s">
        <v>453</v>
      </c>
      <c r="H127" s="6" t="s">
        <v>454</v>
      </c>
      <c r="I127" s="6">
        <v>1</v>
      </c>
      <c r="J127" s="6">
        <v>0</v>
      </c>
      <c r="K127" s="6">
        <v>0</v>
      </c>
      <c r="L127" s="14">
        <v>1</v>
      </c>
      <c r="M127" s="17">
        <v>32.95</v>
      </c>
      <c r="N127" s="14">
        <f t="shared" si="12"/>
        <v>32.95</v>
      </c>
      <c r="O127" s="14">
        <f t="shared" si="13"/>
        <v>0</v>
      </c>
      <c r="P127" s="14">
        <f t="shared" si="14"/>
        <v>0</v>
      </c>
      <c r="Q127" s="14">
        <f t="shared" si="15"/>
        <v>32.95</v>
      </c>
      <c r="R127" s="19"/>
    </row>
    <row r="128" ht="90" customHeight="1" spans="1:18">
      <c r="A128" s="6">
        <v>126</v>
      </c>
      <c r="B128" s="6"/>
      <c r="C128" s="6" t="s">
        <v>37</v>
      </c>
      <c r="D128" s="6" t="s">
        <v>455</v>
      </c>
      <c r="E128" s="6" t="s">
        <v>456</v>
      </c>
      <c r="F128" s="7" t="s">
        <v>457</v>
      </c>
      <c r="G128" s="7" t="s">
        <v>458</v>
      </c>
      <c r="H128" s="6" t="s">
        <v>55</v>
      </c>
      <c r="I128" s="6">
        <v>0</v>
      </c>
      <c r="J128" s="6">
        <v>95</v>
      </c>
      <c r="K128" s="6">
        <v>0</v>
      </c>
      <c r="L128" s="14">
        <v>95</v>
      </c>
      <c r="M128" s="17">
        <v>30.41</v>
      </c>
      <c r="N128" s="14">
        <f t="shared" si="12"/>
        <v>0</v>
      </c>
      <c r="O128" s="14">
        <f t="shared" si="13"/>
        <v>2888.95</v>
      </c>
      <c r="P128" s="14">
        <f t="shared" si="14"/>
        <v>0</v>
      </c>
      <c r="Q128" s="14">
        <f t="shared" si="15"/>
        <v>2888.95</v>
      </c>
      <c r="R128" s="19"/>
    </row>
    <row r="129" ht="45" customHeight="1" spans="1:18">
      <c r="A129" s="6">
        <v>127</v>
      </c>
      <c r="B129" s="6"/>
      <c r="C129" s="6" t="s">
        <v>37</v>
      </c>
      <c r="D129" s="6" t="s">
        <v>455</v>
      </c>
      <c r="E129" s="6" t="s">
        <v>456</v>
      </c>
      <c r="F129" s="7" t="s">
        <v>459</v>
      </c>
      <c r="G129" s="7" t="s">
        <v>458</v>
      </c>
      <c r="H129" s="6" t="s">
        <v>55</v>
      </c>
      <c r="I129" s="6">
        <v>0</v>
      </c>
      <c r="J129" s="6">
        <v>2</v>
      </c>
      <c r="K129" s="6">
        <v>0</v>
      </c>
      <c r="L129" s="14">
        <v>2</v>
      </c>
      <c r="M129" s="17">
        <v>28.08</v>
      </c>
      <c r="N129" s="14">
        <f t="shared" si="12"/>
        <v>0</v>
      </c>
      <c r="O129" s="14">
        <f t="shared" si="13"/>
        <v>56.16</v>
      </c>
      <c r="P129" s="14">
        <f t="shared" si="14"/>
        <v>0</v>
      </c>
      <c r="Q129" s="14">
        <f t="shared" si="15"/>
        <v>56.16</v>
      </c>
      <c r="R129" s="19"/>
    </row>
    <row r="130" ht="51.95" customHeight="1" spans="1:18">
      <c r="A130" s="6">
        <v>128</v>
      </c>
      <c r="B130" s="6"/>
      <c r="C130" s="6" t="s">
        <v>37</v>
      </c>
      <c r="D130" s="6" t="s">
        <v>460</v>
      </c>
      <c r="E130" s="6" t="s">
        <v>456</v>
      </c>
      <c r="F130" s="7" t="s">
        <v>461</v>
      </c>
      <c r="G130" s="7" t="s">
        <v>462</v>
      </c>
      <c r="H130" s="6" t="s">
        <v>76</v>
      </c>
      <c r="I130" s="6">
        <v>0</v>
      </c>
      <c r="J130" s="6">
        <v>186</v>
      </c>
      <c r="K130" s="6">
        <v>0</v>
      </c>
      <c r="L130" s="14">
        <v>186</v>
      </c>
      <c r="M130" s="17">
        <v>91.21</v>
      </c>
      <c r="N130" s="14">
        <f t="shared" si="12"/>
        <v>0</v>
      </c>
      <c r="O130" s="14">
        <f t="shared" si="13"/>
        <v>16965.06</v>
      </c>
      <c r="P130" s="14">
        <f t="shared" si="14"/>
        <v>0</v>
      </c>
      <c r="Q130" s="14">
        <f t="shared" si="15"/>
        <v>16965.06</v>
      </c>
      <c r="R130" s="19"/>
    </row>
    <row r="131" ht="39" customHeight="1" spans="1:18">
      <c r="A131" s="6">
        <v>129</v>
      </c>
      <c r="B131" s="6"/>
      <c r="C131" s="6" t="s">
        <v>37</v>
      </c>
      <c r="D131" s="6" t="s">
        <v>463</v>
      </c>
      <c r="E131" s="6" t="s">
        <v>456</v>
      </c>
      <c r="F131" s="7" t="s">
        <v>464</v>
      </c>
      <c r="G131" s="7" t="s">
        <v>465</v>
      </c>
      <c r="H131" s="6" t="s">
        <v>466</v>
      </c>
      <c r="I131" s="6">
        <v>0</v>
      </c>
      <c r="J131" s="6">
        <v>48</v>
      </c>
      <c r="K131" s="6">
        <v>0</v>
      </c>
      <c r="L131" s="14">
        <v>48</v>
      </c>
      <c r="M131" s="17">
        <v>53.89</v>
      </c>
      <c r="N131" s="14">
        <f t="shared" si="12"/>
        <v>0</v>
      </c>
      <c r="O131" s="14">
        <f t="shared" si="13"/>
        <v>2586.72</v>
      </c>
      <c r="P131" s="14">
        <f t="shared" si="14"/>
        <v>0</v>
      </c>
      <c r="Q131" s="14">
        <f t="shared" si="15"/>
        <v>2586.72</v>
      </c>
      <c r="R131" s="19"/>
    </row>
    <row r="132" ht="38.1" customHeight="1" spans="1:18">
      <c r="A132" s="6">
        <v>130</v>
      </c>
      <c r="B132" s="6"/>
      <c r="C132" s="6" t="s">
        <v>37</v>
      </c>
      <c r="D132" s="6" t="s">
        <v>467</v>
      </c>
      <c r="E132" s="6" t="s">
        <v>456</v>
      </c>
      <c r="F132" s="7" t="s">
        <v>468</v>
      </c>
      <c r="G132" s="7" t="s">
        <v>469</v>
      </c>
      <c r="H132" s="6" t="s">
        <v>55</v>
      </c>
      <c r="I132" s="6">
        <v>0</v>
      </c>
      <c r="J132" s="6">
        <v>31</v>
      </c>
      <c r="K132" s="6">
        <v>0</v>
      </c>
      <c r="L132" s="14">
        <v>31</v>
      </c>
      <c r="M132" s="17">
        <v>25.4</v>
      </c>
      <c r="N132" s="14">
        <f t="shared" ref="N132:N152" si="16">I132*M132</f>
        <v>0</v>
      </c>
      <c r="O132" s="14">
        <f t="shared" ref="O132:O152" si="17">J132*M132</f>
        <v>787.4</v>
      </c>
      <c r="P132" s="14">
        <f t="shared" ref="P132:P152" si="18">M132*K132</f>
        <v>0</v>
      </c>
      <c r="Q132" s="14">
        <f t="shared" ref="Q132:Q152" si="19">P132+O132+N132</f>
        <v>787.4</v>
      </c>
      <c r="R132" s="19"/>
    </row>
    <row r="133" ht="38.1" customHeight="1" spans="1:18">
      <c r="A133" s="6">
        <v>131</v>
      </c>
      <c r="B133" s="6"/>
      <c r="C133" s="6" t="s">
        <v>37</v>
      </c>
      <c r="D133" s="6" t="s">
        <v>470</v>
      </c>
      <c r="E133" s="6" t="s">
        <v>456</v>
      </c>
      <c r="F133" s="7" t="s">
        <v>471</v>
      </c>
      <c r="G133" s="7" t="s">
        <v>472</v>
      </c>
      <c r="H133" s="6" t="s">
        <v>55</v>
      </c>
      <c r="I133" s="6">
        <v>0</v>
      </c>
      <c r="J133" s="6">
        <v>22</v>
      </c>
      <c r="K133" s="6">
        <v>0</v>
      </c>
      <c r="L133" s="14">
        <v>22</v>
      </c>
      <c r="M133" s="17">
        <v>71.5</v>
      </c>
      <c r="N133" s="14">
        <f t="shared" si="16"/>
        <v>0</v>
      </c>
      <c r="O133" s="14">
        <f t="shared" si="17"/>
        <v>1573</v>
      </c>
      <c r="P133" s="14">
        <f t="shared" si="18"/>
        <v>0</v>
      </c>
      <c r="Q133" s="14">
        <f t="shared" si="19"/>
        <v>1573</v>
      </c>
      <c r="R133" s="19"/>
    </row>
    <row r="134" ht="41.1" customHeight="1" spans="1:18">
      <c r="A134" s="6">
        <v>132</v>
      </c>
      <c r="B134" s="6"/>
      <c r="C134" s="6" t="s">
        <v>37</v>
      </c>
      <c r="D134" s="6" t="s">
        <v>473</v>
      </c>
      <c r="E134" s="6" t="s">
        <v>65</v>
      </c>
      <c r="F134" s="7" t="s">
        <v>474</v>
      </c>
      <c r="G134" s="7" t="s">
        <v>475</v>
      </c>
      <c r="H134" s="6" t="s">
        <v>55</v>
      </c>
      <c r="I134" s="6">
        <v>0</v>
      </c>
      <c r="J134" s="6">
        <v>76</v>
      </c>
      <c r="K134" s="6">
        <v>0</v>
      </c>
      <c r="L134" s="14">
        <v>76</v>
      </c>
      <c r="M134" s="17">
        <v>23.28</v>
      </c>
      <c r="N134" s="14">
        <f t="shared" si="16"/>
        <v>0</v>
      </c>
      <c r="O134" s="14">
        <f t="shared" si="17"/>
        <v>1769.28</v>
      </c>
      <c r="P134" s="14">
        <f t="shared" si="18"/>
        <v>0</v>
      </c>
      <c r="Q134" s="14">
        <f t="shared" si="19"/>
        <v>1769.28</v>
      </c>
      <c r="R134" s="19"/>
    </row>
    <row r="135" ht="60" customHeight="1" spans="1:18">
      <c r="A135" s="6">
        <v>133</v>
      </c>
      <c r="B135" s="6"/>
      <c r="C135" s="6" t="s">
        <v>37</v>
      </c>
      <c r="D135" s="6" t="s">
        <v>476</v>
      </c>
      <c r="E135" s="6" t="s">
        <v>477</v>
      </c>
      <c r="F135" s="7" t="s">
        <v>478</v>
      </c>
      <c r="G135" s="7" t="s">
        <v>479</v>
      </c>
      <c r="H135" s="6" t="s">
        <v>55</v>
      </c>
      <c r="I135" s="6">
        <v>0</v>
      </c>
      <c r="J135" s="6">
        <v>24</v>
      </c>
      <c r="K135" s="6">
        <v>0</v>
      </c>
      <c r="L135" s="14">
        <v>24</v>
      </c>
      <c r="M135" s="17">
        <v>26.55</v>
      </c>
      <c r="N135" s="14">
        <f t="shared" si="16"/>
        <v>0</v>
      </c>
      <c r="O135" s="14">
        <f t="shared" si="17"/>
        <v>637.2</v>
      </c>
      <c r="P135" s="14">
        <f t="shared" si="18"/>
        <v>0</v>
      </c>
      <c r="Q135" s="14">
        <f t="shared" si="19"/>
        <v>637.2</v>
      </c>
      <c r="R135" s="19"/>
    </row>
    <row r="136" ht="51.95" customHeight="1" spans="1:18">
      <c r="A136" s="6">
        <v>134</v>
      </c>
      <c r="B136" s="6"/>
      <c r="C136" s="6" t="s">
        <v>37</v>
      </c>
      <c r="D136" s="6" t="s">
        <v>480</v>
      </c>
      <c r="E136" s="6" t="s">
        <v>65</v>
      </c>
      <c r="F136" s="7" t="s">
        <v>481</v>
      </c>
      <c r="G136" s="7" t="s">
        <v>482</v>
      </c>
      <c r="H136" s="6" t="s">
        <v>55</v>
      </c>
      <c r="I136" s="6">
        <v>1</v>
      </c>
      <c r="J136" s="6">
        <v>0</v>
      </c>
      <c r="K136" s="6">
        <v>0</v>
      </c>
      <c r="L136" s="14">
        <v>1</v>
      </c>
      <c r="M136" s="17">
        <v>27.08</v>
      </c>
      <c r="N136" s="14">
        <f t="shared" si="16"/>
        <v>27.08</v>
      </c>
      <c r="O136" s="14">
        <f t="shared" si="17"/>
        <v>0</v>
      </c>
      <c r="P136" s="14">
        <f t="shared" si="18"/>
        <v>0</v>
      </c>
      <c r="Q136" s="14">
        <f t="shared" si="19"/>
        <v>27.08</v>
      </c>
      <c r="R136" s="19"/>
    </row>
    <row r="137" ht="60" customHeight="1" spans="1:18">
      <c r="A137" s="6">
        <v>135</v>
      </c>
      <c r="B137" s="6"/>
      <c r="C137" s="6" t="s">
        <v>37</v>
      </c>
      <c r="D137" s="6" t="s">
        <v>483</v>
      </c>
      <c r="E137" s="6" t="s">
        <v>65</v>
      </c>
      <c r="F137" s="7" t="s">
        <v>484</v>
      </c>
      <c r="G137" s="7" t="s">
        <v>485</v>
      </c>
      <c r="H137" s="6" t="s">
        <v>42</v>
      </c>
      <c r="I137" s="6">
        <v>0</v>
      </c>
      <c r="J137" s="6">
        <v>1853</v>
      </c>
      <c r="K137" s="6">
        <v>0</v>
      </c>
      <c r="L137" s="14">
        <v>1853</v>
      </c>
      <c r="M137" s="17">
        <v>0.77</v>
      </c>
      <c r="N137" s="14">
        <f t="shared" si="16"/>
        <v>0</v>
      </c>
      <c r="O137" s="14">
        <f t="shared" si="17"/>
        <v>1426.81</v>
      </c>
      <c r="P137" s="14">
        <f t="shared" si="18"/>
        <v>0</v>
      </c>
      <c r="Q137" s="14">
        <f t="shared" si="19"/>
        <v>1426.81</v>
      </c>
      <c r="R137" s="19"/>
    </row>
    <row r="138" ht="69.95" customHeight="1" spans="1:18">
      <c r="A138" s="6">
        <v>136</v>
      </c>
      <c r="B138" s="6"/>
      <c r="C138" s="6" t="s">
        <v>37</v>
      </c>
      <c r="D138" s="6" t="s">
        <v>486</v>
      </c>
      <c r="E138" s="6" t="s">
        <v>487</v>
      </c>
      <c r="F138" s="7" t="s">
        <v>488</v>
      </c>
      <c r="G138" s="7" t="s">
        <v>489</v>
      </c>
      <c r="H138" s="6" t="s">
        <v>76</v>
      </c>
      <c r="I138" s="6">
        <v>0</v>
      </c>
      <c r="J138" s="6">
        <v>51</v>
      </c>
      <c r="K138" s="6">
        <v>0</v>
      </c>
      <c r="L138" s="14">
        <v>51</v>
      </c>
      <c r="M138" s="17">
        <v>25.23</v>
      </c>
      <c r="N138" s="14">
        <f t="shared" si="16"/>
        <v>0</v>
      </c>
      <c r="O138" s="14">
        <f t="shared" si="17"/>
        <v>1286.73</v>
      </c>
      <c r="P138" s="14">
        <f t="shared" si="18"/>
        <v>0</v>
      </c>
      <c r="Q138" s="14">
        <f t="shared" si="19"/>
        <v>1286.73</v>
      </c>
      <c r="R138" s="19"/>
    </row>
    <row r="139" ht="69.95" customHeight="1" spans="1:18">
      <c r="A139" s="6">
        <v>137</v>
      </c>
      <c r="B139" s="6"/>
      <c r="C139" s="6" t="s">
        <v>37</v>
      </c>
      <c r="D139" s="6" t="s">
        <v>490</v>
      </c>
      <c r="E139" s="6" t="s">
        <v>491</v>
      </c>
      <c r="F139" s="7" t="s">
        <v>492</v>
      </c>
      <c r="G139" s="7" t="s">
        <v>493</v>
      </c>
      <c r="H139" s="6" t="s">
        <v>206</v>
      </c>
      <c r="I139" s="6">
        <v>0</v>
      </c>
      <c r="J139" s="6">
        <v>369</v>
      </c>
      <c r="K139" s="6">
        <v>0</v>
      </c>
      <c r="L139" s="14">
        <v>369</v>
      </c>
      <c r="M139" s="17">
        <v>14.07</v>
      </c>
      <c r="N139" s="14">
        <f t="shared" si="16"/>
        <v>0</v>
      </c>
      <c r="O139" s="14">
        <f t="shared" si="17"/>
        <v>5191.83</v>
      </c>
      <c r="P139" s="14">
        <f t="shared" si="18"/>
        <v>0</v>
      </c>
      <c r="Q139" s="14">
        <f t="shared" si="19"/>
        <v>5191.83</v>
      </c>
      <c r="R139" s="19"/>
    </row>
    <row r="140" ht="69.95" customHeight="1" spans="1:18">
      <c r="A140" s="6">
        <v>138</v>
      </c>
      <c r="B140" s="6"/>
      <c r="C140" s="6" t="s">
        <v>37</v>
      </c>
      <c r="D140" s="6" t="s">
        <v>494</v>
      </c>
      <c r="E140" s="6" t="s">
        <v>456</v>
      </c>
      <c r="F140" s="7" t="s">
        <v>495</v>
      </c>
      <c r="G140" s="7" t="s">
        <v>496</v>
      </c>
      <c r="H140" s="6" t="s">
        <v>55</v>
      </c>
      <c r="I140" s="6">
        <v>0</v>
      </c>
      <c r="J140" s="6">
        <v>70</v>
      </c>
      <c r="K140" s="6">
        <v>0</v>
      </c>
      <c r="L140" s="14">
        <v>70</v>
      </c>
      <c r="M140" s="17">
        <v>91.18</v>
      </c>
      <c r="N140" s="14">
        <f t="shared" si="16"/>
        <v>0</v>
      </c>
      <c r="O140" s="14">
        <f t="shared" si="17"/>
        <v>6382.6</v>
      </c>
      <c r="P140" s="14">
        <f t="shared" si="18"/>
        <v>0</v>
      </c>
      <c r="Q140" s="14">
        <f t="shared" si="19"/>
        <v>6382.6</v>
      </c>
      <c r="R140" s="19"/>
    </row>
    <row r="141" ht="69.95" customHeight="1" spans="1:18">
      <c r="A141" s="6">
        <v>139</v>
      </c>
      <c r="B141" s="6"/>
      <c r="C141" s="6" t="s">
        <v>37</v>
      </c>
      <c r="D141" s="6" t="s">
        <v>497</v>
      </c>
      <c r="E141" s="6" t="s">
        <v>498</v>
      </c>
      <c r="F141" s="7" t="s">
        <v>499</v>
      </c>
      <c r="G141" s="7" t="s">
        <v>500</v>
      </c>
      <c r="H141" s="6" t="s">
        <v>42</v>
      </c>
      <c r="I141" s="6">
        <v>0</v>
      </c>
      <c r="J141" s="6">
        <v>22</v>
      </c>
      <c r="K141" s="6">
        <v>0</v>
      </c>
      <c r="L141" s="14">
        <v>22</v>
      </c>
      <c r="M141" s="17">
        <v>323.6</v>
      </c>
      <c r="N141" s="14">
        <f t="shared" si="16"/>
        <v>0</v>
      </c>
      <c r="O141" s="14">
        <f t="shared" si="17"/>
        <v>7119.2</v>
      </c>
      <c r="P141" s="14">
        <f t="shared" si="18"/>
        <v>0</v>
      </c>
      <c r="Q141" s="14">
        <f t="shared" si="19"/>
        <v>7119.2</v>
      </c>
      <c r="R141" s="19"/>
    </row>
    <row r="142" ht="92.1" customHeight="1" spans="1:18">
      <c r="A142" s="6">
        <v>140</v>
      </c>
      <c r="B142" s="6"/>
      <c r="C142" s="6" t="s">
        <v>37</v>
      </c>
      <c r="D142" s="6" t="s">
        <v>501</v>
      </c>
      <c r="E142" s="6" t="s">
        <v>502</v>
      </c>
      <c r="F142" s="7" t="s">
        <v>503</v>
      </c>
      <c r="G142" s="7" t="s">
        <v>504</v>
      </c>
      <c r="H142" s="6" t="s">
        <v>55</v>
      </c>
      <c r="I142" s="6">
        <v>0</v>
      </c>
      <c r="J142" s="6">
        <v>10</v>
      </c>
      <c r="K142" s="6">
        <v>0</v>
      </c>
      <c r="L142" s="14">
        <v>10</v>
      </c>
      <c r="M142" s="17">
        <v>82.4</v>
      </c>
      <c r="N142" s="14">
        <f t="shared" si="16"/>
        <v>0</v>
      </c>
      <c r="O142" s="14">
        <f t="shared" si="17"/>
        <v>824</v>
      </c>
      <c r="P142" s="14">
        <f t="shared" si="18"/>
        <v>0</v>
      </c>
      <c r="Q142" s="14">
        <f t="shared" si="19"/>
        <v>824</v>
      </c>
      <c r="R142" s="19"/>
    </row>
    <row r="143" ht="69.95" customHeight="1" spans="1:18">
      <c r="A143" s="6">
        <v>141</v>
      </c>
      <c r="B143" s="6"/>
      <c r="C143" s="6" t="s">
        <v>37</v>
      </c>
      <c r="D143" s="6" t="s">
        <v>505</v>
      </c>
      <c r="E143" s="6" t="s">
        <v>506</v>
      </c>
      <c r="F143" s="7" t="s">
        <v>507</v>
      </c>
      <c r="G143" s="7" t="s">
        <v>508</v>
      </c>
      <c r="H143" s="6" t="s">
        <v>55</v>
      </c>
      <c r="I143" s="6">
        <v>0</v>
      </c>
      <c r="J143" s="6">
        <v>13</v>
      </c>
      <c r="K143" s="6">
        <v>0</v>
      </c>
      <c r="L143" s="14">
        <v>13</v>
      </c>
      <c r="M143" s="17">
        <v>76.96</v>
      </c>
      <c r="N143" s="14">
        <f t="shared" si="16"/>
        <v>0</v>
      </c>
      <c r="O143" s="14">
        <f t="shared" si="17"/>
        <v>1000.48</v>
      </c>
      <c r="P143" s="14">
        <f t="shared" si="18"/>
        <v>0</v>
      </c>
      <c r="Q143" s="14">
        <f t="shared" si="19"/>
        <v>1000.48</v>
      </c>
      <c r="R143" s="19"/>
    </row>
    <row r="144" ht="69.95" customHeight="1" spans="1:18">
      <c r="A144" s="6">
        <v>142</v>
      </c>
      <c r="B144" s="6"/>
      <c r="C144" s="6" t="s">
        <v>37</v>
      </c>
      <c r="D144" s="6" t="s">
        <v>509</v>
      </c>
      <c r="E144" s="6" t="s">
        <v>65</v>
      </c>
      <c r="F144" s="7" t="s">
        <v>510</v>
      </c>
      <c r="G144" s="7" t="s">
        <v>511</v>
      </c>
      <c r="H144" s="6" t="s">
        <v>293</v>
      </c>
      <c r="I144" s="6">
        <v>0</v>
      </c>
      <c r="J144" s="6">
        <v>300</v>
      </c>
      <c r="K144" s="6">
        <v>0</v>
      </c>
      <c r="L144" s="14">
        <v>300</v>
      </c>
      <c r="M144" s="17">
        <v>6.16</v>
      </c>
      <c r="N144" s="14">
        <f t="shared" si="16"/>
        <v>0</v>
      </c>
      <c r="O144" s="14">
        <f t="shared" si="17"/>
        <v>1848</v>
      </c>
      <c r="P144" s="14">
        <f t="shared" si="18"/>
        <v>0</v>
      </c>
      <c r="Q144" s="14">
        <f t="shared" si="19"/>
        <v>1848</v>
      </c>
      <c r="R144" s="19"/>
    </row>
    <row r="145" ht="69.95" customHeight="1" spans="1:18">
      <c r="A145" s="6">
        <v>143</v>
      </c>
      <c r="B145" s="6"/>
      <c r="C145" s="6" t="s">
        <v>37</v>
      </c>
      <c r="D145" s="6" t="s">
        <v>512</v>
      </c>
      <c r="E145" s="6" t="s">
        <v>513</v>
      </c>
      <c r="F145" s="7" t="s">
        <v>514</v>
      </c>
      <c r="G145" s="7" t="s">
        <v>515</v>
      </c>
      <c r="H145" s="6" t="s">
        <v>55</v>
      </c>
      <c r="I145" s="6">
        <v>0</v>
      </c>
      <c r="J145" s="6">
        <v>305</v>
      </c>
      <c r="K145" s="6">
        <v>0</v>
      </c>
      <c r="L145" s="14">
        <v>305</v>
      </c>
      <c r="M145" s="17">
        <v>26.62</v>
      </c>
      <c r="N145" s="14">
        <f t="shared" si="16"/>
        <v>0</v>
      </c>
      <c r="O145" s="14">
        <f t="shared" si="17"/>
        <v>8119.1</v>
      </c>
      <c r="P145" s="14">
        <f t="shared" si="18"/>
        <v>0</v>
      </c>
      <c r="Q145" s="14">
        <f t="shared" si="19"/>
        <v>8119.1</v>
      </c>
      <c r="R145" s="19"/>
    </row>
    <row r="146" ht="69.95" customHeight="1" spans="1:18">
      <c r="A146" s="6">
        <v>144</v>
      </c>
      <c r="B146" s="6"/>
      <c r="C146" s="6" t="s">
        <v>37</v>
      </c>
      <c r="D146" s="6" t="s">
        <v>516</v>
      </c>
      <c r="E146" s="6" t="s">
        <v>44</v>
      </c>
      <c r="F146" s="7" t="s">
        <v>517</v>
      </c>
      <c r="G146" s="7" t="s">
        <v>46</v>
      </c>
      <c r="H146" s="6" t="s">
        <v>76</v>
      </c>
      <c r="I146" s="6">
        <v>0</v>
      </c>
      <c r="J146" s="6">
        <v>16</v>
      </c>
      <c r="K146" s="6">
        <v>0</v>
      </c>
      <c r="L146" s="14">
        <v>16</v>
      </c>
      <c r="M146" s="17">
        <v>319.73</v>
      </c>
      <c r="N146" s="14">
        <f t="shared" si="16"/>
        <v>0</v>
      </c>
      <c r="O146" s="14">
        <f t="shared" si="17"/>
        <v>5115.68</v>
      </c>
      <c r="P146" s="14">
        <f t="shared" si="18"/>
        <v>0</v>
      </c>
      <c r="Q146" s="14">
        <f t="shared" si="19"/>
        <v>5115.68</v>
      </c>
      <c r="R146" s="19"/>
    </row>
    <row r="147" ht="69.95" customHeight="1" spans="1:18">
      <c r="A147" s="6">
        <v>145</v>
      </c>
      <c r="B147" s="6"/>
      <c r="C147" s="6" t="s">
        <v>20</v>
      </c>
      <c r="D147" s="6" t="s">
        <v>518</v>
      </c>
      <c r="E147" s="6" t="s">
        <v>519</v>
      </c>
      <c r="F147" s="7" t="s">
        <v>520</v>
      </c>
      <c r="G147" s="7" t="s">
        <v>521</v>
      </c>
      <c r="H147" s="6" t="s">
        <v>42</v>
      </c>
      <c r="I147" s="6">
        <v>0</v>
      </c>
      <c r="J147" s="6">
        <v>11</v>
      </c>
      <c r="K147" s="6">
        <v>0</v>
      </c>
      <c r="L147" s="14">
        <v>11</v>
      </c>
      <c r="M147" s="17">
        <v>876.11</v>
      </c>
      <c r="N147" s="14">
        <f t="shared" si="16"/>
        <v>0</v>
      </c>
      <c r="O147" s="14">
        <f t="shared" si="17"/>
        <v>9637.21</v>
      </c>
      <c r="P147" s="14">
        <f t="shared" si="18"/>
        <v>0</v>
      </c>
      <c r="Q147" s="14">
        <f t="shared" si="19"/>
        <v>9637.21</v>
      </c>
      <c r="R147" s="19"/>
    </row>
    <row r="148" ht="69.95" customHeight="1" spans="1:18">
      <c r="A148" s="6">
        <v>146</v>
      </c>
      <c r="B148" s="6"/>
      <c r="C148" s="6" t="s">
        <v>37</v>
      </c>
      <c r="D148" s="6" t="s">
        <v>522</v>
      </c>
      <c r="E148" s="6" t="s">
        <v>523</v>
      </c>
      <c r="F148" s="7" t="s">
        <v>524</v>
      </c>
      <c r="G148" s="7" t="s">
        <v>525</v>
      </c>
      <c r="H148" s="6" t="s">
        <v>80</v>
      </c>
      <c r="I148" s="6">
        <v>0</v>
      </c>
      <c r="J148" s="6">
        <v>20</v>
      </c>
      <c r="K148" s="6">
        <v>0</v>
      </c>
      <c r="L148" s="14">
        <v>20</v>
      </c>
      <c r="M148" s="17">
        <v>23.59</v>
      </c>
      <c r="N148" s="14">
        <f t="shared" si="16"/>
        <v>0</v>
      </c>
      <c r="O148" s="14">
        <f t="shared" si="17"/>
        <v>471.8</v>
      </c>
      <c r="P148" s="14">
        <f t="shared" si="18"/>
        <v>0</v>
      </c>
      <c r="Q148" s="14">
        <f t="shared" si="19"/>
        <v>471.8</v>
      </c>
      <c r="R148" s="19"/>
    </row>
    <row r="149" ht="69.95" customHeight="1" spans="1:18">
      <c r="A149" s="6">
        <v>147</v>
      </c>
      <c r="B149" s="6"/>
      <c r="C149" s="6" t="s">
        <v>37</v>
      </c>
      <c r="D149" s="6" t="s">
        <v>526</v>
      </c>
      <c r="E149" s="6" t="s">
        <v>65</v>
      </c>
      <c r="F149" s="7" t="s">
        <v>527</v>
      </c>
      <c r="G149" s="7" t="s">
        <v>528</v>
      </c>
      <c r="H149" s="6" t="s">
        <v>529</v>
      </c>
      <c r="I149" s="6">
        <v>0</v>
      </c>
      <c r="J149" s="6">
        <v>6</v>
      </c>
      <c r="K149" s="6">
        <v>0</v>
      </c>
      <c r="L149" s="14">
        <v>6</v>
      </c>
      <c r="M149" s="17">
        <v>216.04</v>
      </c>
      <c r="N149" s="14">
        <f t="shared" si="16"/>
        <v>0</v>
      </c>
      <c r="O149" s="14">
        <f t="shared" si="17"/>
        <v>1296.24</v>
      </c>
      <c r="P149" s="14">
        <f t="shared" si="18"/>
        <v>0</v>
      </c>
      <c r="Q149" s="14">
        <f t="shared" si="19"/>
        <v>1296.24</v>
      </c>
      <c r="R149" s="19"/>
    </row>
    <row r="150" ht="69.95" customHeight="1" spans="1:18">
      <c r="A150" s="6">
        <v>148</v>
      </c>
      <c r="B150" s="6"/>
      <c r="C150" s="6" t="s">
        <v>37</v>
      </c>
      <c r="D150" s="6" t="s">
        <v>213</v>
      </c>
      <c r="E150" s="6" t="s">
        <v>530</v>
      </c>
      <c r="F150" s="7" t="s">
        <v>531</v>
      </c>
      <c r="G150" s="7" t="s">
        <v>216</v>
      </c>
      <c r="H150" s="6" t="s">
        <v>55</v>
      </c>
      <c r="I150" s="6">
        <v>10</v>
      </c>
      <c r="J150" s="6">
        <v>0</v>
      </c>
      <c r="K150" s="6">
        <v>0</v>
      </c>
      <c r="L150" s="14">
        <v>10</v>
      </c>
      <c r="M150" s="17">
        <v>32.02</v>
      </c>
      <c r="N150" s="14">
        <f t="shared" si="16"/>
        <v>320.2</v>
      </c>
      <c r="O150" s="14">
        <f t="shared" si="17"/>
        <v>0</v>
      </c>
      <c r="P150" s="14">
        <f t="shared" si="18"/>
        <v>0</v>
      </c>
      <c r="Q150" s="14">
        <f t="shared" si="19"/>
        <v>320.2</v>
      </c>
      <c r="R150" s="19"/>
    </row>
    <row r="151" ht="69.95" customHeight="1" spans="1:18">
      <c r="A151" s="6">
        <v>149</v>
      </c>
      <c r="B151" s="6"/>
      <c r="C151" s="6" t="s">
        <v>37</v>
      </c>
      <c r="D151" s="6" t="s">
        <v>532</v>
      </c>
      <c r="E151" s="6" t="s">
        <v>65</v>
      </c>
      <c r="F151" s="7" t="s">
        <v>533</v>
      </c>
      <c r="G151" s="7" t="s">
        <v>534</v>
      </c>
      <c r="H151" s="6" t="s">
        <v>42</v>
      </c>
      <c r="I151" s="6">
        <v>0</v>
      </c>
      <c r="J151" s="6">
        <v>570</v>
      </c>
      <c r="K151" s="6">
        <v>0</v>
      </c>
      <c r="L151" s="14">
        <v>570</v>
      </c>
      <c r="M151" s="17">
        <v>8.85</v>
      </c>
      <c r="N151" s="14">
        <f t="shared" si="16"/>
        <v>0</v>
      </c>
      <c r="O151" s="14">
        <f t="shared" si="17"/>
        <v>5044.5</v>
      </c>
      <c r="P151" s="14">
        <f t="shared" si="18"/>
        <v>0</v>
      </c>
      <c r="Q151" s="14">
        <f t="shared" si="19"/>
        <v>5044.5</v>
      </c>
      <c r="R151" s="19"/>
    </row>
    <row r="152" ht="69.95" customHeight="1" spans="1:18">
      <c r="A152" s="6">
        <v>150</v>
      </c>
      <c r="B152" s="6"/>
      <c r="C152" s="6" t="s">
        <v>37</v>
      </c>
      <c r="D152" s="6" t="s">
        <v>535</v>
      </c>
      <c r="E152" s="6" t="s">
        <v>65</v>
      </c>
      <c r="F152" s="7" t="s">
        <v>536</v>
      </c>
      <c r="G152" s="7" t="s">
        <v>472</v>
      </c>
      <c r="H152" s="6" t="s">
        <v>260</v>
      </c>
      <c r="I152" s="6">
        <v>0</v>
      </c>
      <c r="J152" s="6">
        <v>75</v>
      </c>
      <c r="K152" s="6">
        <v>0</v>
      </c>
      <c r="L152" s="14">
        <v>75</v>
      </c>
      <c r="M152" s="17">
        <v>45.12</v>
      </c>
      <c r="N152" s="14">
        <f t="shared" si="16"/>
        <v>0</v>
      </c>
      <c r="O152" s="14">
        <f t="shared" si="17"/>
        <v>3384</v>
      </c>
      <c r="P152" s="14">
        <f t="shared" si="18"/>
        <v>0</v>
      </c>
      <c r="Q152" s="14">
        <f t="shared" si="19"/>
        <v>3384</v>
      </c>
      <c r="R152" s="19"/>
    </row>
    <row r="153" ht="51" customHeight="1" spans="1:18">
      <c r="A153" s="21" t="s">
        <v>537</v>
      </c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5"/>
      <c r="Q153" s="14">
        <f>SUM(Q3:Q152)</f>
        <v>1619649.08</v>
      </c>
      <c r="R153" s="26"/>
    </row>
    <row r="154" ht="27" customHeight="1" spans="1:18">
      <c r="A154" s="23" t="s">
        <v>538</v>
      </c>
      <c r="B154" s="24"/>
      <c r="C154" s="22"/>
      <c r="D154" s="22"/>
      <c r="E154" s="22"/>
      <c r="F154" s="24"/>
      <c r="G154" s="24"/>
      <c r="H154" s="22"/>
      <c r="I154" s="22"/>
      <c r="J154" s="22"/>
      <c r="K154" s="22"/>
      <c r="L154" s="24"/>
      <c r="M154" s="24"/>
      <c r="N154" s="24"/>
      <c r="O154" s="24"/>
      <c r="P154" s="24"/>
      <c r="Q154" s="24"/>
      <c r="R154" s="27"/>
    </row>
    <row r="155" spans="1:18">
      <c r="A155" s="18"/>
      <c r="B155" s="18"/>
      <c r="C155" s="18"/>
      <c r="D155" s="18"/>
      <c r="E155" s="18"/>
      <c r="F155" s="12"/>
      <c r="G155" s="12"/>
      <c r="H155" s="18"/>
      <c r="I155" s="18"/>
      <c r="J155" s="18"/>
      <c r="K155" s="18"/>
      <c r="L155" s="12"/>
      <c r="M155" s="12"/>
      <c r="N155" s="12"/>
      <c r="O155" s="12"/>
      <c r="P155" s="12"/>
      <c r="Q155" s="12"/>
      <c r="R155" s="18"/>
    </row>
    <row r="156" spans="1:18">
      <c r="A156" s="18"/>
      <c r="B156" s="18"/>
      <c r="C156" s="18"/>
      <c r="D156" s="18"/>
      <c r="E156" s="18"/>
      <c r="F156" s="12"/>
      <c r="G156" s="12"/>
      <c r="H156" s="18"/>
      <c r="I156" s="18"/>
      <c r="J156" s="18"/>
      <c r="K156" s="18"/>
      <c r="L156" s="12"/>
      <c r="M156" s="12"/>
      <c r="N156" s="12"/>
      <c r="O156" s="12"/>
      <c r="P156" s="12"/>
      <c r="Q156" s="12"/>
      <c r="R156" s="18"/>
    </row>
    <row r="157" spans="1:18">
      <c r="A157" s="18"/>
      <c r="B157" s="18"/>
      <c r="C157" s="18"/>
      <c r="D157" s="18"/>
      <c r="E157" s="18"/>
      <c r="F157" s="12"/>
      <c r="G157" s="12"/>
      <c r="H157" s="18"/>
      <c r="I157" s="18"/>
      <c r="J157" s="18"/>
      <c r="K157" s="18"/>
      <c r="L157" s="12"/>
      <c r="M157" s="12"/>
      <c r="N157" s="12"/>
      <c r="O157" s="12"/>
      <c r="P157" s="12"/>
      <c r="Q157" s="12"/>
      <c r="R157" s="18"/>
    </row>
    <row r="158" spans="1:18">
      <c r="A158" s="18"/>
      <c r="B158" s="18"/>
      <c r="C158" s="18"/>
      <c r="D158" s="18"/>
      <c r="E158" s="18"/>
      <c r="F158" s="12"/>
      <c r="G158" s="12"/>
      <c r="H158" s="18"/>
      <c r="I158" s="18"/>
      <c r="J158" s="18"/>
      <c r="K158" s="18"/>
      <c r="L158" s="12"/>
      <c r="M158" s="12"/>
      <c r="N158" s="12"/>
      <c r="O158" s="12"/>
      <c r="P158" s="12"/>
      <c r="Q158" s="12"/>
      <c r="R158" s="18"/>
    </row>
    <row r="159" spans="1:18">
      <c r="A159" s="18"/>
      <c r="B159" s="18"/>
      <c r="C159" s="18"/>
      <c r="D159" s="18"/>
      <c r="E159" s="18"/>
      <c r="F159" s="12"/>
      <c r="G159" s="12"/>
      <c r="H159" s="18"/>
      <c r="I159" s="18"/>
      <c r="J159" s="18"/>
      <c r="K159" s="18"/>
      <c r="L159" s="12"/>
      <c r="M159" s="12"/>
      <c r="N159" s="12"/>
      <c r="O159" s="12"/>
      <c r="P159" s="12"/>
      <c r="Q159" s="12"/>
      <c r="R159" s="18"/>
    </row>
    <row r="160" spans="1:18">
      <c r="A160" s="18"/>
      <c r="B160" s="18"/>
      <c r="C160" s="18"/>
      <c r="D160" s="18"/>
      <c r="E160" s="18"/>
      <c r="F160" s="12"/>
      <c r="G160" s="12"/>
      <c r="H160" s="18"/>
      <c r="I160" s="18"/>
      <c r="J160" s="18"/>
      <c r="K160" s="18"/>
      <c r="L160" s="12"/>
      <c r="M160" s="12"/>
      <c r="N160" s="12"/>
      <c r="O160" s="12"/>
      <c r="P160" s="12"/>
      <c r="Q160" s="12"/>
      <c r="R160" s="18"/>
    </row>
    <row r="161" spans="1:18">
      <c r="A161" s="18"/>
      <c r="B161" s="18"/>
      <c r="C161" s="18"/>
      <c r="D161" s="18"/>
      <c r="E161" s="18"/>
      <c r="F161" s="12"/>
      <c r="G161" s="12"/>
      <c r="H161" s="18"/>
      <c r="I161" s="18"/>
      <c r="J161" s="18"/>
      <c r="K161" s="18"/>
      <c r="L161" s="12"/>
      <c r="M161" s="12"/>
      <c r="N161" s="12"/>
      <c r="O161" s="12"/>
      <c r="P161" s="12"/>
      <c r="Q161" s="12"/>
      <c r="R161" s="18"/>
    </row>
    <row r="162" spans="1:18">
      <c r="A162" s="18"/>
      <c r="B162" s="18"/>
      <c r="C162" s="18"/>
      <c r="D162" s="18"/>
      <c r="E162" s="18"/>
      <c r="F162" s="12"/>
      <c r="G162" s="12"/>
      <c r="H162" s="18"/>
      <c r="I162" s="18"/>
      <c r="J162" s="18"/>
      <c r="K162" s="18"/>
      <c r="L162" s="12"/>
      <c r="M162" s="12"/>
      <c r="N162" s="12"/>
      <c r="O162" s="12"/>
      <c r="P162" s="12"/>
      <c r="Q162" s="12"/>
      <c r="R162" s="18"/>
    </row>
    <row r="163" spans="1:18">
      <c r="A163" s="18"/>
      <c r="B163" s="18"/>
      <c r="C163" s="18"/>
      <c r="D163" s="18"/>
      <c r="E163" s="18"/>
      <c r="F163" s="12"/>
      <c r="G163" s="12"/>
      <c r="H163" s="18"/>
      <c r="I163" s="18"/>
      <c r="J163" s="18"/>
      <c r="K163" s="18"/>
      <c r="L163" s="12"/>
      <c r="M163" s="12"/>
      <c r="N163" s="12"/>
      <c r="O163" s="12"/>
      <c r="P163" s="12"/>
      <c r="Q163" s="12"/>
      <c r="R163" s="18"/>
    </row>
    <row r="164" spans="1:18">
      <c r="A164" s="18"/>
      <c r="B164" s="18"/>
      <c r="C164" s="18"/>
      <c r="D164" s="18"/>
      <c r="E164" s="18"/>
      <c r="F164" s="12"/>
      <c r="G164" s="12"/>
      <c r="H164" s="18"/>
      <c r="I164" s="18"/>
      <c r="J164" s="18"/>
      <c r="K164" s="18"/>
      <c r="L164" s="12"/>
      <c r="M164" s="12"/>
      <c r="N164" s="12"/>
      <c r="O164" s="12"/>
      <c r="P164" s="12"/>
      <c r="Q164" s="12"/>
      <c r="R164" s="18"/>
    </row>
    <row r="165" spans="1:18">
      <c r="A165" s="18"/>
      <c r="B165" s="18"/>
      <c r="C165" s="18"/>
      <c r="D165" s="18"/>
      <c r="E165" s="18"/>
      <c r="F165" s="12"/>
      <c r="G165" s="12"/>
      <c r="H165" s="18"/>
      <c r="I165" s="18"/>
      <c r="J165" s="18"/>
      <c r="K165" s="18"/>
      <c r="L165" s="12"/>
      <c r="M165" s="12"/>
      <c r="N165" s="12"/>
      <c r="O165" s="12"/>
      <c r="P165" s="12"/>
      <c r="Q165" s="12"/>
      <c r="R165" s="18"/>
    </row>
    <row r="166" spans="1:18">
      <c r="A166" s="18"/>
      <c r="B166" s="18"/>
      <c r="C166" s="18"/>
      <c r="D166" s="18"/>
      <c r="E166" s="18"/>
      <c r="F166" s="12"/>
      <c r="G166" s="12"/>
      <c r="H166" s="18"/>
      <c r="I166" s="18"/>
      <c r="J166" s="18"/>
      <c r="K166" s="18"/>
      <c r="L166" s="12"/>
      <c r="M166" s="12"/>
      <c r="N166" s="12"/>
      <c r="O166" s="12"/>
      <c r="P166" s="12"/>
      <c r="Q166" s="12"/>
      <c r="R166" s="18"/>
    </row>
    <row r="167" spans="1:18">
      <c r="A167" s="18"/>
      <c r="B167" s="18"/>
      <c r="C167" s="18"/>
      <c r="D167" s="18"/>
      <c r="E167" s="18"/>
      <c r="F167" s="12"/>
      <c r="G167" s="12"/>
      <c r="H167" s="18"/>
      <c r="I167" s="18"/>
      <c r="J167" s="18"/>
      <c r="K167" s="18"/>
      <c r="L167" s="12"/>
      <c r="M167" s="12"/>
      <c r="N167" s="12"/>
      <c r="O167" s="12"/>
      <c r="P167" s="12"/>
      <c r="Q167" s="12"/>
      <c r="R167" s="18"/>
    </row>
    <row r="168" spans="1:18">
      <c r="A168" s="18"/>
      <c r="B168" s="18"/>
      <c r="C168" s="18"/>
      <c r="D168" s="18"/>
      <c r="E168" s="18"/>
      <c r="F168" s="12"/>
      <c r="G168" s="12"/>
      <c r="H168" s="18"/>
      <c r="I168" s="18"/>
      <c r="J168" s="18"/>
      <c r="K168" s="18"/>
      <c r="L168" s="12"/>
      <c r="M168" s="12"/>
      <c r="N168" s="12"/>
      <c r="O168" s="12"/>
      <c r="P168" s="12"/>
      <c r="Q168" s="12"/>
      <c r="R168" s="18"/>
    </row>
    <row r="169" spans="1:18">
      <c r="A169" s="18"/>
      <c r="B169" s="18"/>
      <c r="C169" s="18"/>
      <c r="D169" s="18"/>
      <c r="E169" s="18"/>
      <c r="F169" s="12"/>
      <c r="G169" s="12"/>
      <c r="H169" s="18"/>
      <c r="I169" s="18"/>
      <c r="J169" s="18"/>
      <c r="K169" s="18"/>
      <c r="L169" s="12"/>
      <c r="M169" s="12"/>
      <c r="N169" s="12"/>
      <c r="O169" s="12"/>
      <c r="P169" s="12"/>
      <c r="Q169" s="12"/>
      <c r="R169" s="18"/>
    </row>
    <row r="170" spans="1:18">
      <c r="A170" s="18"/>
      <c r="B170" s="18"/>
      <c r="C170" s="18"/>
      <c r="D170" s="18"/>
      <c r="E170" s="18"/>
      <c r="F170" s="12"/>
      <c r="G170" s="12"/>
      <c r="H170" s="18"/>
      <c r="I170" s="18"/>
      <c r="J170" s="18"/>
      <c r="K170" s="18"/>
      <c r="L170" s="12"/>
      <c r="M170" s="12"/>
      <c r="N170" s="12"/>
      <c r="O170" s="12"/>
      <c r="P170" s="12"/>
      <c r="Q170" s="12"/>
      <c r="R170" s="18"/>
    </row>
    <row r="171" spans="1:18">
      <c r="A171" s="18"/>
      <c r="B171" s="18"/>
      <c r="C171" s="18"/>
      <c r="D171" s="18"/>
      <c r="E171" s="18"/>
      <c r="F171" s="12"/>
      <c r="G171" s="12"/>
      <c r="H171" s="18"/>
      <c r="I171" s="18"/>
      <c r="J171" s="18"/>
      <c r="K171" s="18"/>
      <c r="L171" s="12"/>
      <c r="M171" s="12"/>
      <c r="N171" s="12"/>
      <c r="O171" s="12"/>
      <c r="P171" s="12"/>
      <c r="Q171" s="12"/>
      <c r="R171" s="18"/>
    </row>
    <row r="172" spans="1:18">
      <c r="A172" s="18"/>
      <c r="B172" s="18"/>
      <c r="C172" s="18"/>
      <c r="D172" s="18"/>
      <c r="E172" s="18"/>
      <c r="F172" s="12"/>
      <c r="G172" s="12"/>
      <c r="H172" s="18"/>
      <c r="I172" s="18"/>
      <c r="J172" s="18"/>
      <c r="K172" s="18"/>
      <c r="L172" s="12"/>
      <c r="M172" s="12"/>
      <c r="N172" s="12"/>
      <c r="O172" s="12"/>
      <c r="P172" s="12"/>
      <c r="Q172" s="12"/>
      <c r="R172" s="18"/>
    </row>
    <row r="173" spans="1:18">
      <c r="A173" s="18"/>
      <c r="B173" s="18"/>
      <c r="C173" s="18"/>
      <c r="D173" s="18"/>
      <c r="E173" s="18"/>
      <c r="F173" s="12"/>
      <c r="G173" s="12"/>
      <c r="H173" s="18"/>
      <c r="I173" s="18"/>
      <c r="J173" s="18"/>
      <c r="K173" s="18"/>
      <c r="L173" s="12"/>
      <c r="M173" s="12"/>
      <c r="N173" s="12"/>
      <c r="O173" s="12"/>
      <c r="P173" s="12"/>
      <c r="Q173" s="12"/>
      <c r="R173" s="18"/>
    </row>
    <row r="174" spans="1:18">
      <c r="A174" s="18"/>
      <c r="B174" s="18"/>
      <c r="C174" s="18"/>
      <c r="D174" s="18"/>
      <c r="E174" s="18"/>
      <c r="F174" s="12"/>
      <c r="G174" s="12"/>
      <c r="H174" s="18"/>
      <c r="I174" s="18"/>
      <c r="J174" s="18"/>
      <c r="K174" s="18"/>
      <c r="L174" s="12"/>
      <c r="M174" s="12"/>
      <c r="N174" s="12"/>
      <c r="O174" s="12"/>
      <c r="P174" s="12"/>
      <c r="Q174" s="12"/>
      <c r="R174" s="18"/>
    </row>
    <row r="175" spans="1:18">
      <c r="A175" s="18"/>
      <c r="B175" s="18"/>
      <c r="C175" s="18"/>
      <c r="D175" s="18"/>
      <c r="E175" s="18"/>
      <c r="F175" s="12"/>
      <c r="G175" s="12"/>
      <c r="H175" s="18"/>
      <c r="I175" s="18"/>
      <c r="J175" s="18"/>
      <c r="K175" s="18"/>
      <c r="L175" s="12"/>
      <c r="M175" s="12"/>
      <c r="N175" s="12"/>
      <c r="O175" s="12"/>
      <c r="P175" s="12"/>
      <c r="Q175" s="12"/>
      <c r="R175" s="18"/>
    </row>
    <row r="176" spans="1:18">
      <c r="A176" s="18"/>
      <c r="B176" s="18"/>
      <c r="C176" s="18"/>
      <c r="D176" s="18"/>
      <c r="E176" s="18"/>
      <c r="F176" s="12"/>
      <c r="G176" s="12"/>
      <c r="H176" s="18"/>
      <c r="I176" s="18"/>
      <c r="J176" s="18"/>
      <c r="K176" s="18"/>
      <c r="L176" s="12"/>
      <c r="M176" s="12"/>
      <c r="N176" s="12"/>
      <c r="O176" s="12"/>
      <c r="P176" s="12"/>
      <c r="Q176" s="12"/>
      <c r="R176" s="18"/>
    </row>
    <row r="177" spans="1:18">
      <c r="A177" s="18"/>
      <c r="B177" s="18"/>
      <c r="C177" s="18"/>
      <c r="D177" s="18"/>
      <c r="E177" s="18"/>
      <c r="F177" s="12"/>
      <c r="G177" s="12"/>
      <c r="H177" s="18"/>
      <c r="I177" s="18"/>
      <c r="J177" s="18"/>
      <c r="K177" s="18"/>
      <c r="L177" s="12"/>
      <c r="M177" s="12"/>
      <c r="N177" s="12"/>
      <c r="O177" s="12"/>
      <c r="P177" s="12"/>
      <c r="Q177" s="12"/>
      <c r="R177" s="18"/>
    </row>
    <row r="178" spans="1:18">
      <c r="A178" s="18"/>
      <c r="B178" s="18"/>
      <c r="C178" s="18"/>
      <c r="D178" s="18"/>
      <c r="E178" s="18"/>
      <c r="F178" s="12"/>
      <c r="G178" s="12"/>
      <c r="H178" s="18"/>
      <c r="I178" s="18"/>
      <c r="J178" s="18"/>
      <c r="K178" s="18"/>
      <c r="L178" s="12"/>
      <c r="M178" s="12"/>
      <c r="N178" s="12"/>
      <c r="O178" s="12"/>
      <c r="P178" s="12"/>
      <c r="Q178" s="12"/>
      <c r="R178" s="18"/>
    </row>
    <row r="179" spans="1:18">
      <c r="A179" s="18"/>
      <c r="B179" s="18"/>
      <c r="C179" s="18"/>
      <c r="D179" s="18"/>
      <c r="E179" s="18"/>
      <c r="F179" s="12"/>
      <c r="G179" s="12"/>
      <c r="H179" s="18"/>
      <c r="I179" s="18"/>
      <c r="J179" s="18"/>
      <c r="K179" s="18"/>
      <c r="L179" s="12"/>
      <c r="M179" s="12"/>
      <c r="N179" s="12"/>
      <c r="O179" s="12"/>
      <c r="P179" s="12"/>
      <c r="Q179" s="12"/>
      <c r="R179" s="18"/>
    </row>
    <row r="180" spans="1:18">
      <c r="A180" s="18"/>
      <c r="B180" s="18"/>
      <c r="C180" s="18"/>
      <c r="D180" s="18"/>
      <c r="E180" s="18"/>
      <c r="F180" s="12"/>
      <c r="G180" s="12"/>
      <c r="H180" s="18"/>
      <c r="I180" s="18"/>
      <c r="J180" s="18"/>
      <c r="K180" s="18"/>
      <c r="L180" s="12"/>
      <c r="M180" s="12"/>
      <c r="N180" s="12"/>
      <c r="O180" s="12"/>
      <c r="P180" s="12"/>
      <c r="Q180" s="12"/>
      <c r="R180" s="18"/>
    </row>
    <row r="181" spans="1:18">
      <c r="A181" s="18"/>
      <c r="B181" s="18"/>
      <c r="C181" s="18"/>
      <c r="D181" s="18"/>
      <c r="E181" s="18"/>
      <c r="F181" s="12"/>
      <c r="G181" s="12"/>
      <c r="H181" s="18"/>
      <c r="I181" s="18"/>
      <c r="J181" s="18"/>
      <c r="K181" s="18"/>
      <c r="L181" s="12"/>
      <c r="M181" s="12"/>
      <c r="N181" s="12"/>
      <c r="O181" s="12"/>
      <c r="P181" s="12"/>
      <c r="Q181" s="12"/>
      <c r="R181" s="18"/>
    </row>
    <row r="182" spans="1:18">
      <c r="A182" s="18"/>
      <c r="B182" s="18"/>
      <c r="C182" s="18"/>
      <c r="D182" s="18"/>
      <c r="E182" s="18"/>
      <c r="F182" s="12"/>
      <c r="G182" s="12"/>
      <c r="H182" s="18"/>
      <c r="I182" s="18"/>
      <c r="J182" s="18"/>
      <c r="K182" s="18"/>
      <c r="L182" s="12"/>
      <c r="M182" s="12"/>
      <c r="N182" s="12"/>
      <c r="O182" s="12"/>
      <c r="P182" s="12"/>
      <c r="Q182" s="12"/>
      <c r="R182" s="18"/>
    </row>
    <row r="183" spans="1:18">
      <c r="A183" s="18"/>
      <c r="B183" s="18"/>
      <c r="C183" s="18"/>
      <c r="D183" s="18"/>
      <c r="E183" s="18"/>
      <c r="F183" s="12"/>
      <c r="G183" s="12"/>
      <c r="H183" s="18"/>
      <c r="I183" s="18"/>
      <c r="J183" s="18"/>
      <c r="K183" s="18"/>
      <c r="L183" s="12"/>
      <c r="M183" s="12"/>
      <c r="N183" s="12"/>
      <c r="O183" s="12"/>
      <c r="P183" s="12"/>
      <c r="Q183" s="12"/>
      <c r="R183" s="18"/>
    </row>
    <row r="184" spans="1:18">
      <c r="A184" s="18"/>
      <c r="B184" s="18"/>
      <c r="C184" s="18"/>
      <c r="D184" s="18"/>
      <c r="E184" s="18"/>
      <c r="F184" s="12"/>
      <c r="G184" s="12"/>
      <c r="H184" s="18"/>
      <c r="I184" s="18"/>
      <c r="J184" s="18"/>
      <c r="K184" s="18"/>
      <c r="L184" s="12"/>
      <c r="M184" s="12"/>
      <c r="N184" s="12"/>
      <c r="O184" s="12"/>
      <c r="P184" s="12"/>
      <c r="Q184" s="12"/>
      <c r="R184" s="18"/>
    </row>
    <row r="185" spans="1:18">
      <c r="A185" s="18"/>
      <c r="B185" s="18"/>
      <c r="C185" s="18"/>
      <c r="D185" s="18"/>
      <c r="E185" s="18"/>
      <c r="F185" s="12"/>
      <c r="G185" s="12"/>
      <c r="H185" s="18"/>
      <c r="I185" s="18"/>
      <c r="J185" s="18"/>
      <c r="K185" s="18"/>
      <c r="L185" s="12"/>
      <c r="M185" s="12"/>
      <c r="N185" s="12"/>
      <c r="O185" s="12"/>
      <c r="P185" s="12"/>
      <c r="Q185" s="12"/>
      <c r="R185" s="18"/>
    </row>
    <row r="186" spans="1:18">
      <c r="A186" s="18"/>
      <c r="B186" s="18"/>
      <c r="C186" s="18"/>
      <c r="D186" s="18"/>
      <c r="E186" s="18"/>
      <c r="F186" s="12"/>
      <c r="G186" s="12"/>
      <c r="H186" s="18"/>
      <c r="I186" s="18"/>
      <c r="J186" s="18"/>
      <c r="K186" s="18"/>
      <c r="L186" s="12"/>
      <c r="M186" s="12"/>
      <c r="N186" s="12"/>
      <c r="O186" s="12"/>
      <c r="P186" s="12"/>
      <c r="Q186" s="12"/>
      <c r="R186" s="18"/>
    </row>
    <row r="187" spans="1:18">
      <c r="A187" s="18"/>
      <c r="B187" s="18"/>
      <c r="C187" s="18"/>
      <c r="D187" s="18"/>
      <c r="E187" s="18"/>
      <c r="F187" s="12"/>
      <c r="G187" s="12"/>
      <c r="H187" s="18"/>
      <c r="I187" s="18"/>
      <c r="J187" s="18"/>
      <c r="K187" s="18"/>
      <c r="L187" s="12"/>
      <c r="M187" s="12"/>
      <c r="N187" s="12"/>
      <c r="O187" s="12"/>
      <c r="P187" s="12"/>
      <c r="Q187" s="12"/>
      <c r="R187" s="18"/>
    </row>
    <row r="188" spans="1:18">
      <c r="A188" s="18"/>
      <c r="B188" s="18"/>
      <c r="C188" s="18"/>
      <c r="D188" s="18"/>
      <c r="E188" s="18"/>
      <c r="F188" s="12"/>
      <c r="G188" s="12"/>
      <c r="H188" s="18"/>
      <c r="I188" s="18"/>
      <c r="J188" s="18"/>
      <c r="K188" s="18"/>
      <c r="L188" s="12"/>
      <c r="M188" s="12"/>
      <c r="N188" s="12"/>
      <c r="O188" s="12"/>
      <c r="P188" s="12"/>
      <c r="Q188" s="12"/>
      <c r="R188" s="18"/>
    </row>
    <row r="189" spans="1:18">
      <c r="A189" s="18"/>
      <c r="B189" s="18"/>
      <c r="C189" s="18"/>
      <c r="D189" s="18"/>
      <c r="E189" s="18"/>
      <c r="F189" s="12"/>
      <c r="G189" s="12"/>
      <c r="H189" s="18"/>
      <c r="I189" s="18"/>
      <c r="J189" s="18"/>
      <c r="K189" s="18"/>
      <c r="L189" s="12"/>
      <c r="M189" s="12"/>
      <c r="N189" s="12"/>
      <c r="O189" s="12"/>
      <c r="P189" s="12"/>
      <c r="Q189" s="12"/>
      <c r="R189" s="18"/>
    </row>
    <row r="190" spans="1:18">
      <c r="A190" s="18"/>
      <c r="B190" s="18"/>
      <c r="C190" s="18"/>
      <c r="D190" s="18"/>
      <c r="E190" s="18"/>
      <c r="F190" s="12"/>
      <c r="G190" s="12"/>
      <c r="H190" s="18"/>
      <c r="I190" s="18"/>
      <c r="J190" s="18"/>
      <c r="K190" s="18"/>
      <c r="L190" s="12"/>
      <c r="M190" s="12"/>
      <c r="N190" s="12"/>
      <c r="O190" s="12"/>
      <c r="P190" s="12"/>
      <c r="Q190" s="12"/>
      <c r="R190" s="18"/>
    </row>
    <row r="191" spans="1:18">
      <c r="A191" s="18"/>
      <c r="B191" s="18"/>
      <c r="C191" s="18"/>
      <c r="D191" s="18"/>
      <c r="E191" s="18"/>
      <c r="F191" s="12"/>
      <c r="G191" s="12"/>
      <c r="H191" s="18"/>
      <c r="I191" s="18"/>
      <c r="J191" s="18"/>
      <c r="K191" s="18"/>
      <c r="L191" s="12"/>
      <c r="M191" s="12"/>
      <c r="N191" s="12"/>
      <c r="O191" s="12"/>
      <c r="P191" s="12"/>
      <c r="Q191" s="12"/>
      <c r="R191" s="18"/>
    </row>
    <row r="192" spans="1:18">
      <c r="A192" s="18"/>
      <c r="B192" s="18"/>
      <c r="C192" s="18"/>
      <c r="D192" s="18"/>
      <c r="E192" s="18"/>
      <c r="F192" s="12"/>
      <c r="G192" s="12"/>
      <c r="H192" s="18"/>
      <c r="I192" s="18"/>
      <c r="J192" s="18"/>
      <c r="K192" s="18"/>
      <c r="L192" s="12"/>
      <c r="M192" s="12"/>
      <c r="N192" s="12"/>
      <c r="O192" s="12"/>
      <c r="P192" s="12"/>
      <c r="Q192" s="12"/>
      <c r="R192" s="18"/>
    </row>
    <row r="193" spans="1:18">
      <c r="A193" s="18"/>
      <c r="B193" s="18"/>
      <c r="C193" s="18"/>
      <c r="D193" s="18"/>
      <c r="E193" s="18"/>
      <c r="F193" s="12"/>
      <c r="G193" s="12"/>
      <c r="H193" s="18"/>
      <c r="I193" s="18"/>
      <c r="J193" s="18"/>
      <c r="K193" s="18"/>
      <c r="L193" s="12"/>
      <c r="M193" s="12"/>
      <c r="N193" s="12"/>
      <c r="O193" s="12"/>
      <c r="P193" s="12"/>
      <c r="Q193" s="12"/>
      <c r="R193" s="18"/>
    </row>
    <row r="194" spans="1:18">
      <c r="A194" s="18"/>
      <c r="B194" s="18"/>
      <c r="C194" s="18"/>
      <c r="D194" s="18"/>
      <c r="E194" s="18"/>
      <c r="F194" s="12"/>
      <c r="G194" s="12"/>
      <c r="H194" s="18"/>
      <c r="I194" s="18"/>
      <c r="J194" s="18"/>
      <c r="K194" s="18"/>
      <c r="L194" s="12"/>
      <c r="M194" s="12"/>
      <c r="N194" s="12"/>
      <c r="O194" s="12"/>
      <c r="P194" s="12"/>
      <c r="Q194" s="12"/>
      <c r="R194" s="18"/>
    </row>
    <row r="195" spans="1:18">
      <c r="A195" s="18"/>
      <c r="B195" s="18"/>
      <c r="C195" s="18"/>
      <c r="D195" s="18"/>
      <c r="E195" s="18"/>
      <c r="F195" s="12"/>
      <c r="G195" s="12"/>
      <c r="H195" s="18"/>
      <c r="I195" s="18"/>
      <c r="J195" s="18"/>
      <c r="K195" s="18"/>
      <c r="L195" s="12"/>
      <c r="M195" s="12"/>
      <c r="N195" s="12"/>
      <c r="O195" s="12"/>
      <c r="P195" s="12"/>
      <c r="Q195" s="12"/>
      <c r="R195" s="18"/>
    </row>
    <row r="196" spans="1:18">
      <c r="A196" s="18"/>
      <c r="B196" s="18"/>
      <c r="C196" s="18"/>
      <c r="D196" s="18"/>
      <c r="E196" s="18"/>
      <c r="F196" s="12"/>
      <c r="G196" s="12"/>
      <c r="H196" s="18"/>
      <c r="I196" s="18"/>
      <c r="J196" s="18"/>
      <c r="K196" s="18"/>
      <c r="L196" s="12"/>
      <c r="M196" s="12"/>
      <c r="N196" s="12"/>
      <c r="O196" s="12"/>
      <c r="P196" s="12"/>
      <c r="Q196" s="12"/>
      <c r="R196" s="18"/>
    </row>
    <row r="197" spans="1:18">
      <c r="A197" s="18"/>
      <c r="B197" s="18"/>
      <c r="C197" s="18"/>
      <c r="D197" s="18"/>
      <c r="E197" s="18"/>
      <c r="F197" s="12"/>
      <c r="G197" s="12"/>
      <c r="H197" s="18"/>
      <c r="I197" s="18"/>
      <c r="J197" s="18"/>
      <c r="K197" s="18"/>
      <c r="L197" s="12"/>
      <c r="M197" s="12"/>
      <c r="N197" s="12"/>
      <c r="O197" s="12"/>
      <c r="P197" s="12"/>
      <c r="Q197" s="12"/>
      <c r="R197" s="18"/>
    </row>
    <row r="198" spans="1:18">
      <c r="A198" s="18"/>
      <c r="B198" s="18"/>
      <c r="C198" s="18"/>
      <c r="D198" s="18"/>
      <c r="E198" s="18"/>
      <c r="F198" s="12"/>
      <c r="G198" s="12"/>
      <c r="H198" s="18"/>
      <c r="I198" s="18"/>
      <c r="J198" s="18"/>
      <c r="K198" s="18"/>
      <c r="L198" s="12"/>
      <c r="M198" s="12"/>
      <c r="N198" s="12"/>
      <c r="O198" s="12"/>
      <c r="P198" s="12"/>
      <c r="Q198" s="12"/>
      <c r="R198" s="18"/>
    </row>
    <row r="199" spans="1:18">
      <c r="A199" s="18"/>
      <c r="B199" s="18"/>
      <c r="C199" s="18"/>
      <c r="D199" s="18"/>
      <c r="E199" s="18"/>
      <c r="F199" s="12"/>
      <c r="G199" s="12"/>
      <c r="H199" s="18"/>
      <c r="I199" s="18"/>
      <c r="J199" s="18"/>
      <c r="K199" s="18"/>
      <c r="L199" s="12"/>
      <c r="M199" s="12"/>
      <c r="N199" s="12"/>
      <c r="O199" s="12"/>
      <c r="P199" s="12"/>
      <c r="Q199" s="12"/>
      <c r="R199" s="18"/>
    </row>
    <row r="200" spans="1:18">
      <c r="A200" s="18"/>
      <c r="B200" s="18"/>
      <c r="C200" s="18"/>
      <c r="D200" s="18"/>
      <c r="E200" s="18"/>
      <c r="F200" s="12"/>
      <c r="G200" s="12"/>
      <c r="H200" s="18"/>
      <c r="I200" s="18"/>
      <c r="J200" s="18"/>
      <c r="K200" s="18"/>
      <c r="L200" s="12"/>
      <c r="M200" s="12"/>
      <c r="N200" s="12"/>
      <c r="O200" s="12"/>
      <c r="P200" s="12"/>
      <c r="Q200" s="12"/>
      <c r="R200" s="18"/>
    </row>
    <row r="201" spans="1:18">
      <c r="A201" s="18"/>
      <c r="B201" s="18"/>
      <c r="C201" s="18"/>
      <c r="D201" s="18"/>
      <c r="E201" s="18"/>
      <c r="F201" s="12"/>
      <c r="G201" s="12"/>
      <c r="H201" s="18"/>
      <c r="I201" s="18"/>
      <c r="J201" s="18"/>
      <c r="K201" s="18"/>
      <c r="L201" s="12"/>
      <c r="M201" s="12"/>
      <c r="N201" s="12"/>
      <c r="O201" s="12"/>
      <c r="P201" s="12"/>
      <c r="Q201" s="12"/>
      <c r="R201" s="18"/>
    </row>
    <row r="202" spans="1:18">
      <c r="A202" s="18"/>
      <c r="B202" s="18"/>
      <c r="C202" s="18"/>
      <c r="D202" s="18"/>
      <c r="E202" s="18"/>
      <c r="F202" s="12"/>
      <c r="G202" s="12"/>
      <c r="H202" s="18"/>
      <c r="I202" s="18"/>
      <c r="J202" s="18"/>
      <c r="K202" s="18"/>
      <c r="L202" s="12"/>
      <c r="M202" s="12"/>
      <c r="N202" s="12"/>
      <c r="O202" s="12"/>
      <c r="P202" s="12"/>
      <c r="Q202" s="12"/>
      <c r="R202" s="18"/>
    </row>
    <row r="203" spans="1:18">
      <c r="A203" s="18"/>
      <c r="B203" s="18"/>
      <c r="C203" s="18"/>
      <c r="D203" s="18"/>
      <c r="E203" s="18"/>
      <c r="F203" s="12"/>
      <c r="G203" s="12"/>
      <c r="H203" s="18"/>
      <c r="I203" s="18"/>
      <c r="J203" s="18"/>
      <c r="K203" s="18"/>
      <c r="L203" s="12"/>
      <c r="M203" s="12"/>
      <c r="N203" s="12"/>
      <c r="O203" s="12"/>
      <c r="P203" s="12"/>
      <c r="Q203" s="12"/>
      <c r="R203" s="18"/>
    </row>
    <row r="204" spans="1:18">
      <c r="A204" s="18"/>
      <c r="B204" s="18"/>
      <c r="C204" s="18"/>
      <c r="D204" s="18"/>
      <c r="E204" s="18"/>
      <c r="F204" s="12"/>
      <c r="G204" s="12"/>
      <c r="H204" s="18"/>
      <c r="I204" s="18"/>
      <c r="J204" s="18"/>
      <c r="K204" s="18"/>
      <c r="L204" s="12"/>
      <c r="M204" s="12"/>
      <c r="N204" s="12"/>
      <c r="O204" s="12"/>
      <c r="P204" s="12"/>
      <c r="Q204" s="12"/>
      <c r="R204" s="18"/>
    </row>
  </sheetData>
  <mergeCells count="3">
    <mergeCell ref="A1:R1"/>
    <mergeCell ref="A153:P153"/>
    <mergeCell ref="A154:R154"/>
  </mergeCells>
  <pageMargins left="0.700694444444445" right="0.700694444444445" top="0.751388888888889" bottom="0.751388888888889" header="0.298611111111111" footer="0.298611111111111"/>
  <pageSetup paperSize="9" scale="62" orientation="landscape"/>
  <headerFooter/>
  <colBreaks count="1" manualBreakCount="1">
    <brk id="18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吴忧</cp:lastModifiedBy>
  <dcterms:created xsi:type="dcterms:W3CDTF">2022-08-17T07:07:00Z</dcterms:created>
  <dcterms:modified xsi:type="dcterms:W3CDTF">2023-09-21T09:39:11Z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C51B83DC43094BC9B3C629998885DF93_13</vt:lpwstr>
  </property>
  <property fmtid="{D5CDD505-2E9C-101B-9397-08002B2CF9AE}" pid="3" name="KSOProductBuildVer">
    <vt:lpwstr>2052-11.8.6.9023</vt:lpwstr>
  </property>
</Properties>
</file>